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</sheets>
  <definedNames>
    <definedName name="_xlnm.Print_Area" localSheetId="11">表10新增资产申报表!$A$1:$J$4</definedName>
    <definedName name="_xlnm.Print_Area" localSheetId="12">表11项目支出绩效目标表!$A$1:$L$6</definedName>
    <definedName name="_xlnm.Print_Area" localSheetId="13">表12整体支出绩效目标表!$A$1:$L$6</definedName>
    <definedName name="_xlnm.Print_Area" localSheetId="1">表1部门收支总表!$A$1:$D$35</definedName>
    <definedName name="_xlnm.Print_Area" localSheetId="2">表2部门收入总表!$A$1:$N$5</definedName>
    <definedName name="_xlnm.Print_Area" localSheetId="3">表3部门支出总表!$A$1:$G$5</definedName>
    <definedName name="_xlnm.Print_Area" localSheetId="4">表4财政拨款收支总表!$A$1:$D$36</definedName>
    <definedName name="_xlnm.Print_Area" localSheetId="5">'表5一般公共预算支出表（功能分类）'!$A$1:$G$5</definedName>
    <definedName name="_xlnm.Print_Area" localSheetId="7">'表6-1一般公共预算支出表（经济分类）'!$A$1:$C$6</definedName>
    <definedName name="_xlnm.Print_Area" localSheetId="6">'表6一般公共预算基本支出表（经济分类）'!$A$1:$E$6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'表6-1一般公共预算支出表（经济分类）'!$1:$6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44525"/>
</workbook>
</file>

<file path=xl/comments1.xml><?xml version="1.0" encoding="utf-8"?>
<comments xmlns="http://schemas.openxmlformats.org/spreadsheetml/2006/main">
  <authors>
    <author>李蕾</author>
  </authors>
  <commentList>
    <comment ref="G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此栏为行政单位填列（此栏数据和下栏不能重复填列）。</t>
        </r>
        <r>
          <rPr>
            <sz val="9"/>
            <rFont val="宋体"/>
            <charset val="134"/>
          </rPr>
          <t>2019年部门预算明细表中的“离退休费”（C25）。</t>
        </r>
      </text>
    </comment>
    <comment ref="G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此栏为事业单位填列（此栏数据和上栏不能重复填列）。</t>
        </r>
        <r>
          <rPr>
            <sz val="9"/>
            <rFont val="宋体"/>
            <charset val="134"/>
          </rPr>
          <t>2019年部门预算明细表中的“离退休费”（C25）。</t>
        </r>
      </text>
    </comment>
    <comment ref="G10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2019年部门预算明细表中的“养老保险”（C8）。</t>
        </r>
      </text>
    </comment>
    <comment ref="G11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2019年部门预算明细表中的“失业保险”（C10）。</t>
        </r>
      </text>
    </comment>
    <comment ref="G12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2019年部门预算明细表中的“工伤保险”（C11）。</t>
        </r>
      </text>
    </comment>
    <comment ref="G13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2019年部门预算明细表中的“生育保险”（C12）。</t>
        </r>
      </text>
    </comment>
    <comment ref="G1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此栏为行政单位填列（此栏数据和下栏不能重复填列）。</t>
        </r>
        <r>
          <rPr>
            <sz val="9"/>
            <rFont val="宋体"/>
            <charset val="134"/>
          </rPr>
          <t>2019年部门预算明细表中的“医疗保险”（C9）。</t>
        </r>
      </text>
    </comment>
    <comment ref="G1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此栏为事业单位填列（此栏数据和上栏不能重复填列）。</t>
        </r>
        <r>
          <rPr>
            <sz val="9"/>
            <rFont val="宋体"/>
            <charset val="134"/>
          </rPr>
          <t>2019年部门预算明细表中的“医疗保险”（C9）。</t>
        </r>
      </text>
    </comment>
    <comment ref="G1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2019年部门预算明细表中的“大病统筹”（C13）。</t>
        </r>
      </text>
    </comment>
    <comment ref="G1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2019年部门预算明细表中的“住房公积金”（C30）。</t>
        </r>
      </text>
    </comment>
  </commentList>
</comments>
</file>

<file path=xl/sharedStrings.xml><?xml version="1.0" encoding="utf-8"?>
<sst xmlns="http://schemas.openxmlformats.org/spreadsheetml/2006/main" count="450" uniqueCount="276">
  <si>
    <t>邵  阳  县</t>
  </si>
  <si>
    <t>2020年部门预算表</t>
  </si>
  <si>
    <t xml:space="preserve">           单 位名 称: 邵阳县农村公路管理所</t>
  </si>
  <si>
    <t xml:space="preserve">           财务负责人: 刘中伍</t>
  </si>
  <si>
    <t xml:space="preserve">           联 系电 话: 13762860421</t>
  </si>
  <si>
    <t>表1</t>
  </si>
  <si>
    <t>部门收支总表</t>
  </si>
  <si>
    <t>填报单位：邵阳县农村公路管理所</t>
  </si>
  <si>
    <t>单位：万元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</si>
  <si>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</si>
  <si>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</si>
  <si>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</si>
  <si>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</si>
  <si>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</si>
  <si>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</si>
  <si>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</si>
  <si>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</si>
  <si>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</si>
  <si>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</si>
  <si>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</si>
  <si>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</si>
  <si>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</si>
  <si>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</si>
  <si>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</si>
  <si>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</si>
  <si>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</si>
  <si>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</si>
  <si>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</si>
  <si>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</si>
  <si>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</si>
  <si>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</si>
  <si>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</si>
  <si>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</si>
  <si>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</si>
  <si>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</si>
  <si>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</si>
  <si>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</si>
  <si>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</si>
  <si>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</si>
  <si>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</si>
  <si>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</si>
  <si>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</si>
  <si>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</si>
  <si>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</si>
  <si>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</si>
  <si>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</si>
  <si>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</si>
  <si>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</si>
  <si>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</si>
  <si>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</si>
  <si>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</si>
  <si>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</si>
  <si>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</si>
  <si>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</si>
  <si>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</si>
  <si>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</si>
  <si>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</si>
  <si>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</si>
  <si>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</si>
  <si>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</si>
  <si>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</si>
  <si>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</si>
  <si>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</si>
  <si>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</si>
  <si>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</si>
  <si>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</si>
  <si>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</si>
  <si>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</si>
  <si>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</si>
  <si>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214</t>
  </si>
  <si>
    <t>01</t>
  </si>
  <si>
    <t>行政运行</t>
  </si>
  <si>
    <t>06</t>
  </si>
  <si>
    <t>公路养护</t>
  </si>
  <si>
    <t>表3</t>
  </si>
  <si>
    <t>部门支出总表</t>
  </si>
  <si>
    <t>基本支出</t>
  </si>
  <si>
    <t>项目支出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</si>
  <si>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</si>
  <si>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</si>
  <si>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</si>
  <si>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</si>
  <si>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</si>
  <si>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</si>
  <si>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</si>
  <si>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</si>
  <si>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</si>
  <si>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</si>
  <si>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</si>
  <si>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</si>
  <si>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</si>
  <si>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</si>
  <si>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</si>
  <si>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</si>
  <si>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</si>
  <si>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</si>
  <si>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</si>
  <si>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</si>
  <si>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</si>
  <si>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</si>
  <si>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</si>
  <si>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</si>
  <si>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</si>
  <si>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</si>
  <si>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</si>
  <si>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</si>
  <si>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</si>
  <si>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</si>
  <si>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</si>
  <si>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</si>
  <si>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</si>
  <si>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</si>
  <si>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</si>
  <si>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</si>
  <si>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</si>
  <si>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</si>
  <si>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</si>
  <si>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</si>
  <si>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</si>
  <si>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2020年预算数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</si>
  <si>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</si>
  <si>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</si>
  <si>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</si>
  <si>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</si>
  <si>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</si>
  <si>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</si>
  <si>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</si>
  <si>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</si>
  <si>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</si>
  <si>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301</t>
  </si>
  <si>
    <r>
      <rPr>
        <sz val="9"/>
        <rFont val="宋体"/>
        <charset val="134"/>
      </rPr>
      <t>工资福利支出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</si>
  <si>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30101</t>
  </si>
  <si>
    <t>基本工资</t>
  </si>
  <si>
    <t>30102</t>
  </si>
  <si>
    <t>津贴补贴</t>
  </si>
  <si>
    <t>30103</t>
  </si>
  <si>
    <t>奖金</t>
  </si>
  <si>
    <t>30104</t>
  </si>
  <si>
    <r>
      <rPr>
        <sz val="9"/>
        <rFont val="宋体"/>
        <charset val="134"/>
      </rPr>
      <t>其他社会保障缴费（含基本医疗、失业、工伤、生育、大病统筹等社保险费，</t>
    </r>
    <r>
      <rPr>
        <sz val="9"/>
        <color indexed="10"/>
        <rFont val="宋体"/>
        <charset val="134"/>
      </rPr>
      <t>不含养老保险</t>
    </r>
    <r>
      <rPr>
        <sz val="9"/>
        <rFont val="宋体"/>
        <charset val="134"/>
      </rPr>
      <t>）</t>
    </r>
  </si>
  <si>
    <t>30107</t>
  </si>
  <si>
    <t>绩效工资</t>
  </si>
  <si>
    <t>30108</t>
  </si>
  <si>
    <t>机关事业单位基本养老保险缴费</t>
  </si>
  <si>
    <t>30199</t>
  </si>
  <si>
    <t>其他工资福利支出</t>
  </si>
  <si>
    <t>302</t>
  </si>
  <si>
    <r>
      <rPr>
        <sz val="9"/>
        <rFont val="宋体"/>
        <charset val="134"/>
      </rPr>
      <t>商品和服务支出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</si>
  <si>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30201</t>
  </si>
  <si>
    <t>办公费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</si>
  <si>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</si>
  <si>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</si>
  <si>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</si>
  <si>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</si>
  <si>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</si>
  <si>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</si>
  <si>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</si>
  <si>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</si>
  <si>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</si>
  <si>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</si>
  <si>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</si>
  <si>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</si>
  <si>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</si>
  <si>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</si>
  <si>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</si>
  <si>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</si>
  <si>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</si>
  <si>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</si>
  <si>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</si>
  <si>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</si>
  <si>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</si>
  <si>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</si>
  <si>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</si>
  <si>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</si>
  <si>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</si>
  <si>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</si>
  <si>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</si>
  <si>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</si>
  <si>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</si>
  <si>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</si>
  <si>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</si>
  <si>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</si>
  <si>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</si>
  <si>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</si>
  <si>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</si>
  <si>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</si>
  <si>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</si>
  <si>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</si>
  <si>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</si>
  <si>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r>
      <rPr>
        <sz val="9"/>
        <rFont val="宋体"/>
        <charset val="134"/>
      </rPr>
      <t>对个人和家庭的补助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</si>
  <si>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30301</t>
  </si>
  <si>
    <t>离休费</t>
  </si>
  <si>
    <t>30302</t>
  </si>
  <si>
    <t>退休费</t>
  </si>
  <si>
    <t>30304</t>
  </si>
  <si>
    <r>
      <rPr>
        <sz val="9"/>
        <rFont val="宋体"/>
        <charset val="134"/>
      </rPr>
      <t>抚恤金</t>
    </r>
    <r>
      <rPr>
        <sz val="9"/>
        <color indexed="10"/>
        <rFont val="宋体"/>
        <charset val="134"/>
      </rPr>
      <t>（生活补助）</t>
    </r>
  </si>
  <si>
    <t>30307</t>
  </si>
  <si>
    <t>医疗费</t>
  </si>
  <si>
    <t>30311</t>
  </si>
  <si>
    <t>住房公积金</t>
  </si>
  <si>
    <t>30399</t>
  </si>
  <si>
    <r>
      <rPr>
        <sz val="9"/>
        <rFont val="宋体"/>
        <charset val="134"/>
      </rPr>
      <t>其他对个人和家庭的补助支出</t>
    </r>
    <r>
      <rPr>
        <sz val="9"/>
        <color indexed="10"/>
        <rFont val="宋体"/>
        <charset val="134"/>
      </rPr>
      <t>（奖励金）</t>
    </r>
  </si>
  <si>
    <t>表6-1</t>
  </si>
  <si>
    <t>预算支出</t>
  </si>
  <si>
    <t xml:space="preserve">  职业年金缴费</t>
  </si>
  <si>
    <t xml:space="preserve">  职工基本医疗保险缴费</t>
  </si>
  <si>
    <t>表7</t>
  </si>
  <si>
    <t>一般公共预算"三公"经费支出表</t>
  </si>
  <si>
    <t>因公出国(境)费</t>
  </si>
  <si>
    <t>公务用车购置及运行费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</si>
  <si>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</si>
  <si>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</si>
  <si>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</si>
  <si>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</si>
  <si>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</si>
  <si>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0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</si>
  <si>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</si>
  <si>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</si>
  <si>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</si>
  <si>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</si>
  <si>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</si>
  <si>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</si>
  <si>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</si>
  <si>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</si>
  <si>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</si>
  <si>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</si>
  <si>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</si>
  <si>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</si>
  <si>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</si>
  <si>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</si>
  <si>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</si>
  <si>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</si>
  <si>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</si>
  <si>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</si>
  <si>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</si>
  <si>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</si>
  <si>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</si>
  <si>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</si>
  <si>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</si>
  <si>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</si>
  <si>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</si>
  <si>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</si>
  <si>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</si>
  <si>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</si>
  <si>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</si>
  <si>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</si>
  <si>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</si>
  <si>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</si>
  <si>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</si>
  <si>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</si>
  <si>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</si>
  <si>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</si>
  <si>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农村公路日常养护及路政清障工作经费</t>
  </si>
  <si>
    <t>专项资金专款专用，不得挤占、挪用</t>
  </si>
  <si>
    <t>邵阳县人民政府常务会议纪要[2013]第13次,邵阳市人民政府办公室关于加强全市农村公路管理养护工作的意见(市政办发[2010]12号)</t>
  </si>
  <si>
    <t>加强农村公路日常养护巡查力度，及时发现问题、解决问题，保障农村公路安全畅通；清除路障隐患，降低事故发生率，保障车辆和行人安全。</t>
  </si>
  <si>
    <t>2020年1月开始,2020年12月完成.</t>
  </si>
  <si>
    <t>专项资金专款专用,不挪用不截留,严格根据项目实施进度计划实施.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</si>
  <si>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</si>
  <si>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</si>
  <si>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</si>
  <si>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</si>
  <si>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</si>
  <si>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</si>
  <si>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</si>
  <si>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</si>
  <si>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</si>
  <si>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</si>
  <si>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</si>
  <si>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</si>
  <si>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</si>
  <si>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</si>
  <si>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邵阳县农村公路管理所</t>
  </si>
  <si>
    <t>我所主要职能是负责农村公路的规划和建设；负责全县农村公路的日常养护、大中修工程及水毁的预防和抢修，保障农村公路的安全畅通；依法实施农村公路的路政管理和维护，保护农村公路的路产路权。　</t>
  </si>
  <si>
    <t>加强预算管理和执行力度，确保资金安全、有效运行；严格控制“三公”经费；资产保存完整，配置合理、处置规范，使用率达到100%。专项经费专款专用，无挤占、虚列支出等现象，保证专项资金使用的合规性。</t>
  </si>
  <si>
    <t>全县农村公路日常养护数量指标值为2082公里,质量指标值为好路率85%,时效指标值为2020.1-2020.12.</t>
  </si>
  <si>
    <t>经济效益、社会效益、生态效益良好，社会公众或服务对象满意度达90%。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</si>
</sst>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_ "/>
    <numFmt numFmtId="178" formatCode="#,##0.00_ "/>
    <numFmt numFmtId="179" formatCode="#,##0.00;[Red]#,##0.00"/>
    <numFmt numFmtId="180" formatCode="#,##0.00_);[Red]\(#,##0.00\)"/>
    <numFmt numFmtId="181" formatCode="0.00_);[Red]\(0.00\)"/>
  </numFmts>
  <fonts count="40"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1"/>
      <color indexed="10"/>
      <name val="宋体"/>
      <charset val="134"/>
    </font>
    <font>
      <sz val="9"/>
      <name val="Tahoma"/>
      <charset val="134"/>
    </font>
    <font>
      <sz val="9"/>
      <name val="Tahoma"/>
      <family val="2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3" borderId="1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32" fillId="32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0"/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39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/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50" applyFill="1">
      <alignment vertical="center"/>
    </xf>
    <xf numFmtId="0" fontId="6" fillId="0" borderId="0" xfId="50">
      <alignment vertical="center"/>
    </xf>
    <xf numFmtId="0" fontId="7" fillId="0" borderId="0" xfId="0" applyFont="1"/>
    <xf numFmtId="0" fontId="8" fillId="0" borderId="0" xfId="5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/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ill="1" applyBorder="1" applyAlignment="1">
      <alignment horizontal="left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ill="1" applyBorder="1" applyAlignment="1">
      <alignment horizontal="center" vertical="center" wrapText="1"/>
    </xf>
    <xf numFmtId="178" fontId="6" fillId="0" borderId="1" xfId="51" applyNumberForma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6" fillId="0" borderId="0" xfId="50" applyFont="1" applyAlignment="1">
      <alignment horizontal="right" vertical="center"/>
    </xf>
    <xf numFmtId="0" fontId="6" fillId="0" borderId="0" xfId="50" applyAlignment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0" fillId="3" borderId="1" xfId="41" applyNumberFormat="1" applyFont="1" applyFill="1" applyBorder="1" applyAlignment="1"/>
    <xf numFmtId="49" fontId="6" fillId="3" borderId="1" xfId="41" applyNumberFormat="1" applyFont="1" applyFill="1" applyBorder="1" applyAlignment="1"/>
    <xf numFmtId="181" fontId="3" fillId="3" borderId="1" xfId="0" applyNumberFormat="1" applyFont="1" applyFill="1" applyBorder="1" applyAlignment="1">
      <alignment horizontal="right" vertical="center" wrapText="1"/>
    </xf>
    <xf numFmtId="0" fontId="10" fillId="0" borderId="1" xfId="41" applyNumberFormat="1" applyFont="1" applyFill="1" applyBorder="1" applyAlignment="1"/>
    <xf numFmtId="49" fontId="10" fillId="0" borderId="1" xfId="41" applyNumberFormat="1" applyFont="1" applyFill="1" applyBorder="1" applyAlignment="1"/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41" applyNumberFormat="1" applyFont="1" applyFill="1" applyBorder="1" applyAlignment="1">
      <alignment wrapText="1"/>
    </xf>
    <xf numFmtId="49" fontId="6" fillId="0" borderId="1" xfId="41" applyNumberFormat="1" applyFont="1" applyFill="1" applyBorder="1" applyAlignment="1"/>
    <xf numFmtId="0" fontId="11" fillId="0" borderId="1" xfId="41" applyNumberFormat="1" applyFont="1" applyFill="1" applyBorder="1" applyAlignment="1">
      <alignment horizontal="left" vertical="center"/>
    </xf>
    <xf numFmtId="0" fontId="6" fillId="0" borderId="1" xfId="41" applyNumberFormat="1" applyFont="1" applyFill="1" applyBorder="1" applyAlignment="1">
      <alignment horizontal="left" vertical="center"/>
    </xf>
    <xf numFmtId="0" fontId="6" fillId="3" borderId="1" xfId="41" applyNumberFormat="1" applyFont="1" applyFill="1" applyBorder="1" applyAlignment="1">
      <alignment horizontal="center"/>
    </xf>
    <xf numFmtId="181" fontId="3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right" vertical="center" wrapText="1"/>
    </xf>
    <xf numFmtId="181" fontId="3" fillId="0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 vertical="top"/>
    </xf>
    <xf numFmtId="49" fontId="8" fillId="0" borderId="0" xfId="0" applyNumberFormat="1" applyFont="1" applyFill="1" applyAlignment="1">
      <alignment horizontal="center"/>
    </xf>
    <xf numFmtId="0" fontId="4" fillId="0" borderId="2" xfId="0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18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8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7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7020715480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66B8B548DFE74627AD40E66300595C37" xfId="50"/>
    <cellStyle name="常规_ADC1753DF9644E29815C85B65E4D1DE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tabSelected="1" workbookViewId="0">
      <selection activeCell="A3" sqref="A3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135" t="s">
        <v>0</v>
      </c>
    </row>
    <row r="3" ht="53.25" customHeight="1" spans="1:1">
      <c r="A3" s="136" t="s">
        <v>1</v>
      </c>
    </row>
    <row r="4" ht="42" customHeight="1" spans="1:1">
      <c r="A4" s="137"/>
    </row>
    <row r="5" ht="51" customHeight="1" spans="1:1">
      <c r="A5" s="138" t="s">
        <v>2</v>
      </c>
    </row>
    <row r="6" ht="51" customHeight="1" spans="1:1">
      <c r="A6" s="138" t="s">
        <v>3</v>
      </c>
    </row>
    <row r="7" ht="51" customHeight="1" spans="1:1">
      <c r="A7" s="138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D14" sqref="D14"/>
    </sheetView>
  </sheetViews>
  <sheetFormatPr defaultColWidth="9" defaultRowHeight="14.25" outlineLevelCol="3"/>
  <cols>
    <col min="1" max="1" width="35.5" customWidth="1"/>
    <col min="2" max="2" width="17.75" customWidth="1"/>
    <col min="3" max="3" width="29.125" customWidth="1"/>
    <col min="4" max="4" width="19.625" customWidth="1"/>
  </cols>
  <sheetData>
    <row r="1" customHeight="1" spans="1:4">
      <c r="A1" s="34"/>
      <c r="D1" s="31" t="s">
        <v>5</v>
      </c>
    </row>
    <row r="2" ht="39" customHeight="1" spans="1:4">
      <c r="A2" s="51" t="s">
        <v>6</v>
      </c>
      <c r="B2" s="51"/>
      <c r="C2" s="51"/>
      <c r="D2" s="51"/>
    </row>
    <row r="3" ht="21.75" customHeight="1" spans="1:4">
      <c r="A3" s="52" t="s">
        <v>7</v>
      </c>
      <c r="B3" s="53"/>
      <c r="C3" s="53"/>
      <c r="D3" s="31" t="s">
        <v>8</v>
      </c>
    </row>
    <row r="4" ht="20.25" customHeight="1" spans="1:4">
      <c r="A4" s="68" t="s">
        <v>9</v>
      </c>
      <c r="B4" s="70"/>
      <c r="C4" s="68" t="s">
        <v>10</v>
      </c>
      <c r="D4" s="70"/>
    </row>
    <row r="5" ht="20.25" customHeight="1" spans="1:4">
      <c r="A5" s="55" t="s">
        <v>11</v>
      </c>
      <c r="B5" s="55" t="s">
        <v>12</v>
      </c>
      <c r="C5" s="55" t="s">
        <v>11</v>
      </c>
      <c r="D5" s="55" t="s">
        <v>12</v>
      </c>
    </row>
    <row r="6" s="1" customFormat="1" ht="20.25" customHeight="1" spans="1:4">
      <c r="A6" s="104" t="s">
        <v>13</v>
      </c>
      <c r="B6" s="71">
        <f>SUM(B7:B8)</f>
        <v>876</v>
      </c>
      <c r="C6" s="104" t="s">
        <v>14</v>
      </c>
      <c r="D6" s="130">
        <v>0</v>
      </c>
    </row>
    <row r="7" s="1" customFormat="1" ht="20.25" customHeight="1" spans="1:4">
      <c r="A7" s="104" t="s">
        <v>15</v>
      </c>
      <c r="B7" s="131">
        <v>870.5</v>
      </c>
      <c r="C7" s="104" t="s">
        <v>16</v>
      </c>
      <c r="D7" s="130">
        <v>0</v>
      </c>
    </row>
    <row r="8" s="1" customFormat="1" ht="20.25" customHeight="1" spans="1:4">
      <c r="A8" s="132" t="s">
        <v>17</v>
      </c>
      <c r="B8" s="131">
        <v>5.5</v>
      </c>
      <c r="C8" s="106" t="s">
        <v>18</v>
      </c>
      <c r="D8" s="130">
        <v>0</v>
      </c>
    </row>
    <row r="9" s="1" customFormat="1" ht="20.25" customHeight="1" spans="1:4">
      <c r="A9" s="104" t="s">
        <v>19</v>
      </c>
      <c r="B9" s="71">
        <v>0</v>
      </c>
      <c r="C9" s="104" t="s">
        <v>20</v>
      </c>
      <c r="D9" s="130">
        <v>0</v>
      </c>
    </row>
    <row r="10" s="1" customFormat="1" ht="20.25" customHeight="1" spans="1:4">
      <c r="A10" s="104" t="s">
        <v>21</v>
      </c>
      <c r="B10" s="71">
        <v>0</v>
      </c>
      <c r="C10" s="104" t="s">
        <v>22</v>
      </c>
      <c r="D10" s="130">
        <v>0</v>
      </c>
    </row>
    <row r="11" s="1" customFormat="1" ht="20.25" customHeight="1" spans="1:4">
      <c r="A11" s="104" t="s">
        <v>23</v>
      </c>
      <c r="B11" s="71">
        <v>0</v>
      </c>
      <c r="C11" s="104" t="s">
        <v>24</v>
      </c>
      <c r="D11" s="130">
        <v>0</v>
      </c>
    </row>
    <row r="12" s="1" customFormat="1" ht="20.25" customHeight="1" spans="1:4">
      <c r="A12" s="104" t="s">
        <v>25</v>
      </c>
      <c r="B12" s="71">
        <v>0</v>
      </c>
      <c r="C12" s="104" t="s">
        <v>26</v>
      </c>
      <c r="D12" s="130">
        <v>0</v>
      </c>
    </row>
    <row r="13" s="1" customFormat="1" ht="20.25" customHeight="1" spans="1:4">
      <c r="A13" s="104" t="s">
        <v>27</v>
      </c>
      <c r="B13" s="71">
        <v>0</v>
      </c>
      <c r="C13" s="104" t="s">
        <v>28</v>
      </c>
      <c r="D13" s="130">
        <v>0</v>
      </c>
    </row>
    <row r="14" s="1" customFormat="1" ht="20.25" customHeight="1" spans="1:4">
      <c r="A14" s="133" t="s">
        <v>29</v>
      </c>
      <c r="B14" s="71">
        <v>0</v>
      </c>
      <c r="C14" s="104" t="s">
        <v>30</v>
      </c>
      <c r="D14" s="130">
        <v>0</v>
      </c>
    </row>
    <row r="15" s="1" customFormat="1" ht="20.25" customHeight="1" spans="1:4">
      <c r="A15" s="105"/>
      <c r="B15" s="71"/>
      <c r="C15" s="104" t="s">
        <v>31</v>
      </c>
      <c r="D15" s="130">
        <v>0</v>
      </c>
    </row>
    <row r="16" s="1" customFormat="1" ht="20.25" customHeight="1" spans="1:4">
      <c r="A16" s="105"/>
      <c r="B16" s="71"/>
      <c r="C16" s="104" t="s">
        <v>32</v>
      </c>
      <c r="D16" s="130">
        <v>0</v>
      </c>
    </row>
    <row r="17" s="1" customFormat="1" ht="20.25" customHeight="1" spans="1:4">
      <c r="A17" s="105"/>
      <c r="B17" s="71"/>
      <c r="C17" s="108" t="s">
        <v>33</v>
      </c>
      <c r="D17" s="130">
        <v>0</v>
      </c>
    </row>
    <row r="18" s="1" customFormat="1" ht="20.25" customHeight="1" spans="1:4">
      <c r="A18" s="105"/>
      <c r="B18" s="71"/>
      <c r="C18" s="104" t="s">
        <v>34</v>
      </c>
      <c r="D18" s="130">
        <v>0</v>
      </c>
    </row>
    <row r="19" s="1" customFormat="1" ht="20.25" customHeight="1" spans="1:4">
      <c r="A19" s="134"/>
      <c r="B19" s="71"/>
      <c r="C19" s="104" t="s">
        <v>35</v>
      </c>
      <c r="D19" s="130">
        <v>876</v>
      </c>
    </row>
    <row r="20" s="1" customFormat="1" ht="20.25" customHeight="1" spans="1:4">
      <c r="A20" s="134"/>
      <c r="B20" s="71"/>
      <c r="C20" s="104" t="s">
        <v>36</v>
      </c>
      <c r="D20" s="130">
        <v>0</v>
      </c>
    </row>
    <row r="21" s="1" customFormat="1" ht="20.25" customHeight="1" spans="1:4">
      <c r="A21" s="134"/>
      <c r="B21" s="71"/>
      <c r="C21" s="104" t="s">
        <v>37</v>
      </c>
      <c r="D21" s="130">
        <v>0</v>
      </c>
    </row>
    <row r="22" s="1" customFormat="1" ht="20.25" customHeight="1" spans="1:4">
      <c r="A22" s="134"/>
      <c r="B22" s="71"/>
      <c r="C22" s="104" t="s">
        <v>38</v>
      </c>
      <c r="D22" s="130">
        <v>0</v>
      </c>
    </row>
    <row r="23" s="1" customFormat="1" ht="20.25" customHeight="1" spans="1:4">
      <c r="A23" s="134"/>
      <c r="B23" s="71"/>
      <c r="C23" s="104" t="s">
        <v>39</v>
      </c>
      <c r="D23" s="130">
        <v>0</v>
      </c>
    </row>
    <row r="24" s="1" customFormat="1" ht="20.25" customHeight="1" spans="1:4">
      <c r="A24" s="134"/>
      <c r="B24" s="71"/>
      <c r="C24" s="104" t="s">
        <v>40</v>
      </c>
      <c r="D24" s="130">
        <v>0</v>
      </c>
    </row>
    <row r="25" s="1" customFormat="1" ht="20.25" customHeight="1" spans="1:4">
      <c r="A25" s="134"/>
      <c r="B25" s="71"/>
      <c r="C25" s="104" t="s">
        <v>41</v>
      </c>
      <c r="D25" s="130">
        <v>0</v>
      </c>
    </row>
    <row r="26" s="1" customFormat="1" ht="20.25" customHeight="1" spans="1:4">
      <c r="A26" s="134"/>
      <c r="B26" s="71"/>
      <c r="C26" s="104" t="s">
        <v>42</v>
      </c>
      <c r="D26" s="130">
        <v>0</v>
      </c>
    </row>
    <row r="27" s="1" customFormat="1" ht="20.25" customHeight="1" spans="1:4">
      <c r="A27" s="134"/>
      <c r="B27" s="71"/>
      <c r="C27" s="104" t="s">
        <v>43</v>
      </c>
      <c r="D27" s="130">
        <v>0</v>
      </c>
    </row>
    <row r="28" s="1" customFormat="1" ht="20.25" customHeight="1" spans="1:4">
      <c r="A28" s="134"/>
      <c r="B28" s="71"/>
      <c r="C28" s="104" t="s">
        <v>44</v>
      </c>
      <c r="D28" s="130">
        <v>0</v>
      </c>
    </row>
    <row r="29" s="1" customFormat="1" ht="20.25" customHeight="1" spans="1:4">
      <c r="A29" s="134"/>
      <c r="B29" s="71"/>
      <c r="C29" s="104" t="s">
        <v>45</v>
      </c>
      <c r="D29" s="130">
        <v>0</v>
      </c>
    </row>
    <row r="30" s="1" customFormat="1" ht="20.25" customHeight="1" spans="1:4">
      <c r="A30" s="134"/>
      <c r="B30" s="71"/>
      <c r="C30" s="104" t="s">
        <v>46</v>
      </c>
      <c r="D30" s="130">
        <v>0</v>
      </c>
    </row>
    <row r="31" s="1" customFormat="1" ht="20.25" customHeight="1" spans="1:4">
      <c r="A31" s="134"/>
      <c r="B31" s="71"/>
      <c r="C31" s="104" t="s">
        <v>47</v>
      </c>
      <c r="D31" s="130">
        <v>0</v>
      </c>
    </row>
    <row r="32" s="1" customFormat="1" ht="20.25" customHeight="1" spans="1:4">
      <c r="A32" s="134"/>
      <c r="B32" s="71"/>
      <c r="C32" s="104" t="s">
        <v>48</v>
      </c>
      <c r="D32" s="130">
        <v>0</v>
      </c>
    </row>
    <row r="33" s="1" customFormat="1" ht="20.25" customHeight="1" spans="1:4">
      <c r="A33" s="134"/>
      <c r="B33" s="71"/>
      <c r="C33" s="104" t="s">
        <v>49</v>
      </c>
      <c r="D33" s="130">
        <v>0</v>
      </c>
    </row>
    <row r="34" s="1" customFormat="1" ht="20.25" customHeight="1" spans="1:4">
      <c r="A34" s="134"/>
      <c r="B34" s="71"/>
      <c r="C34" s="104" t="s">
        <v>50</v>
      </c>
      <c r="D34" s="130">
        <v>0</v>
      </c>
    </row>
    <row r="35" s="1" customFormat="1" ht="20.25" customHeight="1" spans="1:4">
      <c r="A35" s="104" t="s">
        <v>51</v>
      </c>
      <c r="B35" s="71">
        <f>B6+B9+B10+B11+B12+B13+B14</f>
        <v>876</v>
      </c>
      <c r="C35" s="104" t="s">
        <v>52</v>
      </c>
      <c r="D35" s="130">
        <f>SUM(D6:D34)</f>
        <v>876</v>
      </c>
    </row>
    <row r="36" spans="1:1">
      <c r="A36" s="34"/>
    </row>
  </sheetData>
  <sheetProtection formatCells="0" formatColumns="0" formatRows="0"/>
  <mergeCells count="3">
    <mergeCell ref="A2:D2"/>
    <mergeCell ref="A4:B4"/>
    <mergeCell ref="C4:D4"/>
  </mergeCells>
  <pageMargins left="1.23" right="0.75" top="0.48" bottom="0.61" header="0.31" footer="0.3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workbookViewId="0">
      <selection activeCell="G15" sqref="G15"/>
    </sheetView>
  </sheetViews>
  <sheetFormatPr defaultColWidth="9" defaultRowHeight="14.25"/>
  <cols>
    <col min="1" max="1" width="4.75" customWidth="1"/>
    <col min="2" max="2" width="4.5" customWidth="1"/>
    <col min="3" max="3" width="4" customWidth="1"/>
    <col min="4" max="4" width="25.625" customWidth="1"/>
    <col min="5" max="5" width="13.25" customWidth="1"/>
    <col min="6" max="6" width="12.25" customWidth="1"/>
    <col min="7" max="7" width="10.875" customWidth="1"/>
    <col min="8" max="8" width="9.875" customWidth="1"/>
    <col min="9" max="9" width="6" customWidth="1"/>
    <col min="10" max="10" width="7.75" customWidth="1"/>
    <col min="11" max="11" width="6.25" customWidth="1"/>
    <col min="12" max="12" width="5.75" customWidth="1"/>
    <col min="13" max="13" width="6.75" customWidth="1"/>
    <col min="14" max="14" width="6.5" customWidth="1"/>
  </cols>
  <sheetData>
    <row r="1" ht="12.75" customHeight="1" spans="1:14">
      <c r="A1" s="34"/>
      <c r="N1" s="31" t="s">
        <v>53</v>
      </c>
    </row>
    <row r="2" ht="39" customHeight="1" spans="1:14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8" customHeight="1" spans="1:14">
      <c r="A3" s="113" t="s">
        <v>7</v>
      </c>
      <c r="B3" s="124"/>
      <c r="C3" s="124"/>
      <c r="D3" s="124"/>
      <c r="E3" s="53"/>
      <c r="F3" s="53"/>
      <c r="G3" s="53"/>
      <c r="H3" s="53"/>
      <c r="I3" s="53"/>
      <c r="J3" s="53"/>
      <c r="K3" s="53"/>
      <c r="N3" s="31" t="s">
        <v>8</v>
      </c>
    </row>
    <row r="4" ht="19.5" customHeight="1" spans="1:14">
      <c r="A4" s="55" t="s">
        <v>55</v>
      </c>
      <c r="B4" s="55"/>
      <c r="C4" s="55"/>
      <c r="D4" s="55"/>
      <c r="E4" s="54" t="s">
        <v>56</v>
      </c>
      <c r="F4" s="65" t="s">
        <v>57</v>
      </c>
      <c r="G4" s="66"/>
      <c r="H4" s="67"/>
      <c r="I4" s="54" t="s">
        <v>58</v>
      </c>
      <c r="J4" s="54" t="s">
        <v>59</v>
      </c>
      <c r="K4" s="54" t="s">
        <v>60</v>
      </c>
      <c r="L4" s="54" t="s">
        <v>61</v>
      </c>
      <c r="M4" s="54" t="s">
        <v>62</v>
      </c>
      <c r="N4" s="54" t="s">
        <v>63</v>
      </c>
    </row>
    <row r="5" ht="45" customHeight="1" spans="1:14">
      <c r="A5" s="125" t="s">
        <v>64</v>
      </c>
      <c r="B5" s="125"/>
      <c r="C5" s="125"/>
      <c r="D5" s="125" t="s">
        <v>65</v>
      </c>
      <c r="E5" s="56"/>
      <c r="F5" s="125" t="s">
        <v>66</v>
      </c>
      <c r="G5" s="125" t="s">
        <v>67</v>
      </c>
      <c r="H5" s="126" t="s">
        <v>68</v>
      </c>
      <c r="I5" s="56"/>
      <c r="J5" s="56"/>
      <c r="K5" s="56"/>
      <c r="L5" s="56"/>
      <c r="M5" s="56"/>
      <c r="N5" s="56"/>
    </row>
    <row r="6" s="1" customFormat="1" ht="24" customHeight="1" spans="1:14">
      <c r="A6" s="94" t="s">
        <v>69</v>
      </c>
      <c r="B6" s="94" t="s">
        <v>70</v>
      </c>
      <c r="C6" s="94" t="s">
        <v>70</v>
      </c>
      <c r="D6" s="95" t="s">
        <v>71</v>
      </c>
      <c r="E6" s="90">
        <v>702.15</v>
      </c>
      <c r="F6" s="90">
        <v>702.15</v>
      </c>
      <c r="G6" s="127">
        <v>702.15</v>
      </c>
      <c r="H6" s="127">
        <v>0</v>
      </c>
      <c r="I6" s="91"/>
      <c r="J6" s="91">
        <v>0</v>
      </c>
      <c r="K6" s="91">
        <v>0</v>
      </c>
      <c r="L6" s="128">
        <v>0</v>
      </c>
      <c r="M6" s="71"/>
      <c r="N6" s="71"/>
    </row>
    <row r="7" ht="24" customHeight="1" spans="1:14">
      <c r="A7" s="94" t="s">
        <v>69</v>
      </c>
      <c r="B7" s="94" t="s">
        <v>70</v>
      </c>
      <c r="C7" s="94" t="s">
        <v>72</v>
      </c>
      <c r="D7" s="95" t="s">
        <v>73</v>
      </c>
      <c r="E7" s="90">
        <v>173.85</v>
      </c>
      <c r="F7" s="90">
        <v>173.85</v>
      </c>
      <c r="G7" s="127">
        <v>168.35</v>
      </c>
      <c r="H7" s="127">
        <v>5.5</v>
      </c>
      <c r="I7" s="91"/>
      <c r="J7" s="91">
        <v>0</v>
      </c>
      <c r="K7" s="91">
        <v>0</v>
      </c>
      <c r="L7" s="128">
        <v>0</v>
      </c>
      <c r="M7" s="129"/>
      <c r="N7" s="129"/>
    </row>
    <row r="8" ht="24" customHeight="1" spans="1:14">
      <c r="A8" s="8"/>
      <c r="B8" s="8"/>
      <c r="C8" s="8"/>
      <c r="D8" s="58"/>
      <c r="E8" s="79"/>
      <c r="F8" s="79"/>
      <c r="G8" s="91"/>
      <c r="H8" s="91"/>
      <c r="I8" s="91"/>
      <c r="J8" s="91"/>
      <c r="K8" s="91"/>
      <c r="L8" s="128"/>
      <c r="M8" s="129"/>
      <c r="N8" s="129"/>
    </row>
    <row r="9" ht="24" customHeight="1" spans="1:14">
      <c r="A9" s="8"/>
      <c r="B9" s="8"/>
      <c r="C9" s="8"/>
      <c r="D9" s="58"/>
      <c r="E9" s="79"/>
      <c r="F9" s="79"/>
      <c r="G9" s="91"/>
      <c r="H9" s="91"/>
      <c r="I9" s="91"/>
      <c r="J9" s="91"/>
      <c r="K9" s="91"/>
      <c r="L9" s="128"/>
      <c r="M9" s="129"/>
      <c r="N9" s="129"/>
    </row>
    <row r="10" ht="24" customHeight="1" spans="1:14">
      <c r="A10" s="8"/>
      <c r="B10" s="8"/>
      <c r="C10" s="8"/>
      <c r="D10" s="58"/>
      <c r="E10" s="79"/>
      <c r="F10" s="79"/>
      <c r="G10" s="91"/>
      <c r="H10" s="91"/>
      <c r="I10" s="91"/>
      <c r="J10" s="91"/>
      <c r="K10" s="91"/>
      <c r="L10" s="128"/>
      <c r="M10" s="129"/>
      <c r="N10" s="129"/>
    </row>
    <row r="11" ht="24" customHeight="1" spans="1:14">
      <c r="A11" s="8"/>
      <c r="B11" s="8"/>
      <c r="C11" s="8"/>
      <c r="D11" s="58"/>
      <c r="E11" s="79"/>
      <c r="F11" s="79"/>
      <c r="G11" s="91"/>
      <c r="H11" s="91"/>
      <c r="I11" s="91"/>
      <c r="J11" s="91"/>
      <c r="K11" s="91"/>
      <c r="L11" s="128"/>
      <c r="M11" s="129"/>
      <c r="N11" s="129"/>
    </row>
    <row r="12" ht="24" customHeight="1" spans="1:14">
      <c r="A12" s="8"/>
      <c r="B12" s="8"/>
      <c r="C12" s="8"/>
      <c r="D12" s="58"/>
      <c r="E12" s="79"/>
      <c r="F12" s="79"/>
      <c r="G12" s="91"/>
      <c r="H12" s="91"/>
      <c r="I12" s="91"/>
      <c r="J12" s="91"/>
      <c r="K12" s="91"/>
      <c r="L12" s="128"/>
      <c r="M12" s="129"/>
      <c r="N12" s="129"/>
    </row>
    <row r="13" ht="24" customHeight="1" spans="1:14">
      <c r="A13" s="8"/>
      <c r="B13" s="8"/>
      <c r="C13" s="8"/>
      <c r="D13" s="58"/>
      <c r="E13" s="79"/>
      <c r="F13" s="79"/>
      <c r="G13" s="91"/>
      <c r="H13" s="91"/>
      <c r="I13" s="91"/>
      <c r="J13" s="91"/>
      <c r="K13" s="91"/>
      <c r="L13" s="128"/>
      <c r="M13" s="129"/>
      <c r="N13" s="129"/>
    </row>
    <row r="14" ht="24" customHeight="1" spans="1:14">
      <c r="A14" s="8"/>
      <c r="B14" s="8"/>
      <c r="C14" s="8"/>
      <c r="D14" s="58"/>
      <c r="E14" s="79"/>
      <c r="F14" s="79"/>
      <c r="G14" s="91"/>
      <c r="H14" s="91"/>
      <c r="I14" s="91"/>
      <c r="J14" s="91"/>
      <c r="K14" s="91"/>
      <c r="L14" s="128"/>
      <c r="M14" s="129"/>
      <c r="N14" s="129"/>
    </row>
    <row r="15" ht="24" customHeight="1" spans="1:14">
      <c r="A15" s="8"/>
      <c r="B15" s="8"/>
      <c r="C15" s="8"/>
      <c r="D15" s="58"/>
      <c r="E15" s="79"/>
      <c r="F15" s="79"/>
      <c r="G15" s="91"/>
      <c r="H15" s="91"/>
      <c r="I15" s="91"/>
      <c r="J15" s="91"/>
      <c r="K15" s="91"/>
      <c r="L15" s="128"/>
      <c r="M15" s="129"/>
      <c r="N15" s="129"/>
    </row>
    <row r="16" ht="24" customHeight="1" spans="1:14">
      <c r="A16" s="8"/>
      <c r="B16" s="8"/>
      <c r="C16" s="8"/>
      <c r="D16" s="58"/>
      <c r="E16" s="79"/>
      <c r="F16" s="79"/>
      <c r="G16" s="91"/>
      <c r="H16" s="91"/>
      <c r="I16" s="91"/>
      <c r="J16" s="91"/>
      <c r="K16" s="91"/>
      <c r="L16" s="128"/>
      <c r="M16" s="129"/>
      <c r="N16" s="129"/>
    </row>
    <row r="17" ht="24" customHeight="1" spans="1:14">
      <c r="A17" s="8"/>
      <c r="B17" s="8"/>
      <c r="C17" s="8"/>
      <c r="D17" s="58"/>
      <c r="E17" s="79"/>
      <c r="F17" s="79"/>
      <c r="G17" s="91"/>
      <c r="H17" s="91"/>
      <c r="I17" s="91"/>
      <c r="J17" s="91"/>
      <c r="K17" s="91"/>
      <c r="L17" s="128"/>
      <c r="M17" s="129"/>
      <c r="N17" s="129"/>
    </row>
    <row r="18" ht="24" customHeight="1" spans="1:14">
      <c r="A18" s="8"/>
      <c r="B18" s="8"/>
      <c r="C18" s="8"/>
      <c r="D18" s="58"/>
      <c r="E18" s="79"/>
      <c r="F18" s="79"/>
      <c r="G18" s="91"/>
      <c r="H18" s="91"/>
      <c r="I18" s="91"/>
      <c r="J18" s="91"/>
      <c r="K18" s="91"/>
      <c r="L18" s="128"/>
      <c r="M18" s="129"/>
      <c r="N18" s="129"/>
    </row>
    <row r="19" ht="24" customHeight="1" spans="1:14">
      <c r="A19" s="8"/>
      <c r="B19" s="8"/>
      <c r="C19" s="8"/>
      <c r="D19" s="58"/>
      <c r="E19" s="79"/>
      <c r="F19" s="79"/>
      <c r="G19" s="91"/>
      <c r="H19" s="91"/>
      <c r="I19" s="91"/>
      <c r="J19" s="91"/>
      <c r="K19" s="91"/>
      <c r="L19" s="128"/>
      <c r="M19" s="129"/>
      <c r="N19" s="129"/>
    </row>
    <row r="20" ht="24" customHeight="1" spans="1:14">
      <c r="A20" s="8"/>
      <c r="B20" s="8"/>
      <c r="C20" s="8"/>
      <c r="D20" s="58" t="s">
        <v>56</v>
      </c>
      <c r="E20" s="79">
        <f t="shared" ref="E20:L20" si="0">SUM(E6:E19)</f>
        <v>876</v>
      </c>
      <c r="F20" s="79">
        <f t="shared" si="0"/>
        <v>876</v>
      </c>
      <c r="G20" s="79">
        <f t="shared" si="0"/>
        <v>870.5</v>
      </c>
      <c r="H20" s="79">
        <f t="shared" si="0"/>
        <v>5.5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129"/>
      <c r="N20" s="129"/>
    </row>
  </sheetData>
  <sheetProtection formatCells="0" formatColumns="0" formatRows="0"/>
  <mergeCells count="12">
    <mergeCell ref="A2:N2"/>
    <mergeCell ref="A3:D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ageMargins left="0.75" right="0.43" top="0.67" bottom="1" header="0.24" footer="0.5"/>
  <pageSetup paperSize="9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J11" sqref="J11"/>
    </sheetView>
  </sheetViews>
  <sheetFormatPr defaultColWidth="9" defaultRowHeight="14.25"/>
  <cols>
    <col min="1" max="3" width="8.625" customWidth="1"/>
    <col min="4" max="4" width="24" customWidth="1"/>
    <col min="5" max="5" width="12.25" customWidth="1"/>
    <col min="6" max="6" width="8.625" customWidth="1"/>
    <col min="7" max="7" width="11.75" customWidth="1"/>
  </cols>
  <sheetData>
    <row r="1" customHeight="1" spans="1:7">
      <c r="A1" s="34"/>
      <c r="G1" s="31" t="s">
        <v>74</v>
      </c>
    </row>
    <row r="2" ht="39" customHeight="1" spans="1:7">
      <c r="A2" s="51" t="s">
        <v>75</v>
      </c>
      <c r="B2" s="51"/>
      <c r="C2" s="51"/>
      <c r="D2" s="51"/>
      <c r="E2" s="51"/>
      <c r="F2" s="51"/>
      <c r="G2" s="51"/>
    </row>
    <row r="3" ht="20.25" customHeight="1" spans="1:7">
      <c r="A3" s="113" t="s">
        <v>7</v>
      </c>
      <c r="B3" s="113"/>
      <c r="C3" s="113"/>
      <c r="D3" s="113"/>
      <c r="E3" s="74"/>
      <c r="F3" s="74"/>
      <c r="G3" s="31" t="s">
        <v>8</v>
      </c>
    </row>
    <row r="4" ht="24.75" customHeight="1" spans="1:7">
      <c r="A4" s="68" t="s">
        <v>55</v>
      </c>
      <c r="B4" s="69"/>
      <c r="C4" s="69"/>
      <c r="D4" s="70"/>
      <c r="E4" s="114" t="s">
        <v>56</v>
      </c>
      <c r="F4" s="115" t="s">
        <v>76</v>
      </c>
      <c r="G4" s="55" t="s">
        <v>77</v>
      </c>
    </row>
    <row r="5" ht="24.75" customHeight="1" spans="1:7">
      <c r="A5" s="68" t="s">
        <v>64</v>
      </c>
      <c r="B5" s="116"/>
      <c r="C5" s="117"/>
      <c r="D5" s="118" t="s">
        <v>65</v>
      </c>
      <c r="E5" s="119"/>
      <c r="F5" s="120"/>
      <c r="G5" s="55"/>
    </row>
    <row r="6" s="1" customFormat="1" ht="20" customHeight="1" spans="1:7">
      <c r="A6" s="94" t="s">
        <v>69</v>
      </c>
      <c r="B6" s="94" t="s">
        <v>70</v>
      </c>
      <c r="C6" s="94" t="s">
        <v>72</v>
      </c>
      <c r="D6" s="95" t="s">
        <v>73</v>
      </c>
      <c r="E6" s="96">
        <v>173.85</v>
      </c>
      <c r="F6" s="96">
        <v>141.85</v>
      </c>
      <c r="G6" s="96">
        <v>32</v>
      </c>
    </row>
    <row r="7" s="34" customFormat="1" ht="20" customHeight="1" spans="1:10">
      <c r="A7" s="94" t="s">
        <v>69</v>
      </c>
      <c r="B7" s="94" t="s">
        <v>70</v>
      </c>
      <c r="C7" s="94" t="s">
        <v>70</v>
      </c>
      <c r="D7" s="95" t="s">
        <v>71</v>
      </c>
      <c r="E7" s="96">
        <v>702.15</v>
      </c>
      <c r="F7" s="96">
        <v>702.15</v>
      </c>
      <c r="G7" s="96">
        <v>0</v>
      </c>
      <c r="J7"/>
    </row>
    <row r="8" ht="20" customHeight="1" spans="1:7">
      <c r="A8" s="8"/>
      <c r="B8" s="8"/>
      <c r="C8" s="8"/>
      <c r="D8" s="58"/>
      <c r="E8" s="121"/>
      <c r="F8" s="122"/>
      <c r="G8" s="122"/>
    </row>
    <row r="9" ht="20" customHeight="1" spans="1:7">
      <c r="A9" s="8"/>
      <c r="B9" s="8"/>
      <c r="C9" s="8"/>
      <c r="D9" s="58"/>
      <c r="E9" s="121"/>
      <c r="F9" s="122"/>
      <c r="G9" s="122"/>
    </row>
    <row r="10" ht="20" customHeight="1" spans="1:7">
      <c r="A10" s="8"/>
      <c r="B10" s="8"/>
      <c r="C10" s="8"/>
      <c r="D10" s="58"/>
      <c r="E10" s="121"/>
      <c r="F10" s="122"/>
      <c r="G10" s="122"/>
    </row>
    <row r="11" ht="20" customHeight="1" spans="1:7">
      <c r="A11" s="8"/>
      <c r="B11" s="8"/>
      <c r="C11" s="8"/>
      <c r="D11" s="58"/>
      <c r="E11" s="121"/>
      <c r="F11" s="122"/>
      <c r="G11" s="122"/>
    </row>
    <row r="12" ht="20" customHeight="1" spans="1:7">
      <c r="A12" s="8"/>
      <c r="B12" s="8"/>
      <c r="C12" s="8"/>
      <c r="D12" s="58"/>
      <c r="E12" s="121"/>
      <c r="F12" s="122"/>
      <c r="G12" s="122"/>
    </row>
    <row r="13" ht="20" customHeight="1" spans="1:7">
      <c r="A13" s="8"/>
      <c r="B13" s="8"/>
      <c r="C13" s="8"/>
      <c r="D13" s="58"/>
      <c r="E13" s="121"/>
      <c r="F13" s="122"/>
      <c r="G13" s="122"/>
    </row>
    <row r="14" ht="20" customHeight="1" spans="1:7">
      <c r="A14" s="8"/>
      <c r="B14" s="8"/>
      <c r="C14" s="8"/>
      <c r="D14" s="58"/>
      <c r="E14" s="121"/>
      <c r="F14" s="122"/>
      <c r="G14" s="122"/>
    </row>
    <row r="15" ht="20" customHeight="1" spans="1:7">
      <c r="A15" s="8"/>
      <c r="B15" s="8"/>
      <c r="C15" s="8"/>
      <c r="D15" s="58"/>
      <c r="E15" s="121"/>
      <c r="F15" s="122"/>
      <c r="G15" s="122"/>
    </row>
    <row r="16" ht="20" customHeight="1" spans="1:7">
      <c r="A16" s="8"/>
      <c r="B16" s="8"/>
      <c r="C16" s="8"/>
      <c r="D16" s="58"/>
      <c r="E16" s="121"/>
      <c r="F16" s="122"/>
      <c r="G16" s="122"/>
    </row>
    <row r="17" ht="20" customHeight="1" spans="1:7">
      <c r="A17" s="8"/>
      <c r="B17" s="8"/>
      <c r="C17" s="8"/>
      <c r="D17" s="58"/>
      <c r="E17" s="121"/>
      <c r="F17" s="122"/>
      <c r="G17" s="122"/>
    </row>
    <row r="18" ht="20" customHeight="1" spans="1:7">
      <c r="A18" s="59"/>
      <c r="B18" s="59"/>
      <c r="C18" s="59"/>
      <c r="D18" s="58"/>
      <c r="E18" s="121"/>
      <c r="F18" s="122"/>
      <c r="G18" s="122"/>
    </row>
    <row r="19" ht="20" customHeight="1" spans="1:7">
      <c r="A19" s="59"/>
      <c r="B19" s="59"/>
      <c r="C19" s="59"/>
      <c r="D19" s="58"/>
      <c r="E19" s="121"/>
      <c r="F19" s="122"/>
      <c r="G19" s="122"/>
    </row>
    <row r="20" ht="20" customHeight="1" spans="1:7">
      <c r="A20" s="59"/>
      <c r="B20" s="59"/>
      <c r="C20" s="59"/>
      <c r="D20" s="58"/>
      <c r="E20" s="121"/>
      <c r="F20" s="122"/>
      <c r="G20" s="122"/>
    </row>
    <row r="21" ht="20" customHeight="1" spans="1:7">
      <c r="A21" s="59"/>
      <c r="B21" s="59"/>
      <c r="C21" s="59"/>
      <c r="D21" s="58"/>
      <c r="E21" s="121"/>
      <c r="F21" s="122"/>
      <c r="G21" s="122"/>
    </row>
    <row r="22" ht="20" customHeight="1" spans="1:7">
      <c r="A22" s="59"/>
      <c r="B22" s="59"/>
      <c r="C22" s="59"/>
      <c r="D22" s="58"/>
      <c r="E22" s="121"/>
      <c r="F22" s="122"/>
      <c r="G22" s="122"/>
    </row>
    <row r="23" ht="20" customHeight="1" spans="1:7">
      <c r="A23" s="59"/>
      <c r="B23" s="59"/>
      <c r="C23" s="59"/>
      <c r="D23" s="123" t="s">
        <v>56</v>
      </c>
      <c r="E23" s="121">
        <f t="shared" ref="E23:G23" si="0">SUM(E6:E22)</f>
        <v>876</v>
      </c>
      <c r="F23" s="121">
        <f t="shared" si="0"/>
        <v>844</v>
      </c>
      <c r="G23" s="121">
        <f t="shared" si="0"/>
        <v>32</v>
      </c>
    </row>
  </sheetData>
  <sheetProtection formatCells="0" formatColumns="0" formatRows="0"/>
  <mergeCells count="7">
    <mergeCell ref="A2:G2"/>
    <mergeCell ref="A3:D3"/>
    <mergeCell ref="A4:D4"/>
    <mergeCell ref="A5:C5"/>
    <mergeCell ref="E4:E5"/>
    <mergeCell ref="F4:F5"/>
    <mergeCell ref="G4:G5"/>
  </mergeCells>
  <pageMargins left="1.7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workbookViewId="0">
      <selection activeCell="D14" sqref="D14"/>
    </sheetView>
  </sheetViews>
  <sheetFormatPr defaultColWidth="9" defaultRowHeight="14.25" outlineLevelCol="3"/>
  <cols>
    <col min="1" max="1" width="37.125" customWidth="1"/>
    <col min="2" max="2" width="11.625" customWidth="1"/>
    <col min="3" max="3" width="26.75" customWidth="1"/>
    <col min="4" max="4" width="24.375" customWidth="1"/>
    <col min="5" max="5" width="14.875" customWidth="1"/>
  </cols>
  <sheetData>
    <row r="1" ht="18.95" customHeight="1" spans="1:4">
      <c r="A1" s="34"/>
      <c r="D1" s="101" t="s">
        <v>78</v>
      </c>
    </row>
    <row r="2" ht="39" customHeight="1" spans="1:4">
      <c r="A2" s="102" t="s">
        <v>79</v>
      </c>
      <c r="B2" s="102"/>
      <c r="C2" s="102"/>
      <c r="D2" s="102"/>
    </row>
    <row r="3" ht="21" customHeight="1" spans="1:4">
      <c r="A3" s="52" t="s">
        <v>7</v>
      </c>
      <c r="B3" s="103"/>
      <c r="C3" s="103"/>
      <c r="D3" s="31" t="s">
        <v>8</v>
      </c>
    </row>
    <row r="4" ht="21" customHeight="1" spans="1:4">
      <c r="A4" s="68" t="s">
        <v>80</v>
      </c>
      <c r="B4" s="70"/>
      <c r="C4" s="68" t="s">
        <v>81</v>
      </c>
      <c r="D4" s="70"/>
    </row>
    <row r="5" ht="21" customHeight="1" spans="1:4">
      <c r="A5" s="55" t="s">
        <v>11</v>
      </c>
      <c r="B5" s="55" t="s">
        <v>12</v>
      </c>
      <c r="C5" s="55" t="s">
        <v>11</v>
      </c>
      <c r="D5" s="55" t="s">
        <v>12</v>
      </c>
    </row>
    <row r="6" s="1" customFormat="1" ht="21" customHeight="1" spans="1:4">
      <c r="A6" s="104" t="s">
        <v>82</v>
      </c>
      <c r="B6" s="71">
        <f>SUM(B7:B8)</f>
        <v>876</v>
      </c>
      <c r="C6" s="104" t="s">
        <v>83</v>
      </c>
      <c r="D6" s="60">
        <f>SUM(D7:D35)</f>
        <v>876</v>
      </c>
    </row>
    <row r="7" s="1" customFormat="1" ht="21" customHeight="1" spans="1:4">
      <c r="A7" s="104" t="s">
        <v>84</v>
      </c>
      <c r="B7" s="90">
        <v>870.5</v>
      </c>
      <c r="C7" s="104" t="s">
        <v>85</v>
      </c>
      <c r="D7" s="60">
        <v>0</v>
      </c>
    </row>
    <row r="8" s="1" customFormat="1" ht="21" customHeight="1" spans="1:4">
      <c r="A8" s="105" t="s">
        <v>86</v>
      </c>
      <c r="B8" s="90">
        <v>5.5</v>
      </c>
      <c r="C8" s="104" t="s">
        <v>87</v>
      </c>
      <c r="D8" s="60">
        <v>0</v>
      </c>
    </row>
    <row r="9" s="1" customFormat="1" ht="21" customHeight="1" spans="1:4">
      <c r="A9" s="104" t="s">
        <v>19</v>
      </c>
      <c r="B9" s="71">
        <v>0</v>
      </c>
      <c r="C9" s="106" t="s">
        <v>88</v>
      </c>
      <c r="D9" s="60">
        <v>0</v>
      </c>
    </row>
    <row r="10" s="1" customFormat="1" ht="21" customHeight="1" spans="1:4">
      <c r="A10" s="105"/>
      <c r="B10" s="71"/>
      <c r="C10" s="104" t="s">
        <v>89</v>
      </c>
      <c r="D10" s="60">
        <v>0</v>
      </c>
    </row>
    <row r="11" s="1" customFormat="1" ht="21" customHeight="1" spans="1:4">
      <c r="A11" s="105"/>
      <c r="B11" s="71"/>
      <c r="C11" s="104" t="s">
        <v>90</v>
      </c>
      <c r="D11" s="60">
        <v>0</v>
      </c>
    </row>
    <row r="12" s="1" customFormat="1" ht="21" customHeight="1" spans="1:4">
      <c r="A12" s="105"/>
      <c r="B12" s="71"/>
      <c r="C12" s="104" t="s">
        <v>91</v>
      </c>
      <c r="D12" s="60">
        <v>0</v>
      </c>
    </row>
    <row r="13" s="1" customFormat="1" ht="21" customHeight="1" spans="1:4">
      <c r="A13" s="105"/>
      <c r="B13" s="71"/>
      <c r="C13" s="104" t="s">
        <v>92</v>
      </c>
      <c r="D13" s="60">
        <v>0</v>
      </c>
    </row>
    <row r="14" s="1" customFormat="1" ht="21" customHeight="1" spans="1:4">
      <c r="A14" s="107"/>
      <c r="B14" s="71"/>
      <c r="C14" s="104" t="s">
        <v>93</v>
      </c>
      <c r="D14" s="60">
        <v>0</v>
      </c>
    </row>
    <row r="15" s="1" customFormat="1" ht="21" customHeight="1" spans="1:4">
      <c r="A15" s="107"/>
      <c r="B15" s="71"/>
      <c r="C15" s="104" t="s">
        <v>94</v>
      </c>
      <c r="D15" s="60">
        <v>0</v>
      </c>
    </row>
    <row r="16" s="1" customFormat="1" ht="21" customHeight="1" spans="1:4">
      <c r="A16" s="107"/>
      <c r="B16" s="71"/>
      <c r="C16" s="104" t="s">
        <v>95</v>
      </c>
      <c r="D16" s="60">
        <v>0</v>
      </c>
    </row>
    <row r="17" s="1" customFormat="1" ht="21" customHeight="1" spans="1:4">
      <c r="A17" s="107"/>
      <c r="B17" s="71"/>
      <c r="C17" s="104" t="s">
        <v>96</v>
      </c>
      <c r="D17" s="60">
        <v>0</v>
      </c>
    </row>
    <row r="18" s="1" customFormat="1" ht="21" customHeight="1" spans="1:4">
      <c r="A18" s="107"/>
      <c r="B18" s="71"/>
      <c r="C18" s="108" t="s">
        <v>97</v>
      </c>
      <c r="D18" s="60">
        <v>0</v>
      </c>
    </row>
    <row r="19" s="1" customFormat="1" ht="21" customHeight="1" spans="1:4">
      <c r="A19" s="107"/>
      <c r="B19" s="71"/>
      <c r="C19" s="104" t="s">
        <v>98</v>
      </c>
      <c r="D19" s="60">
        <v>0</v>
      </c>
    </row>
    <row r="20" s="1" customFormat="1" ht="21" customHeight="1" spans="1:4">
      <c r="A20" s="107"/>
      <c r="B20" s="71"/>
      <c r="C20" s="104" t="s">
        <v>99</v>
      </c>
      <c r="D20" s="60">
        <v>876</v>
      </c>
    </row>
    <row r="21" s="1" customFormat="1" ht="21" customHeight="1" spans="1:4">
      <c r="A21" s="107"/>
      <c r="B21" s="71"/>
      <c r="C21" s="104" t="s">
        <v>100</v>
      </c>
      <c r="D21" s="60">
        <v>0</v>
      </c>
    </row>
    <row r="22" s="1" customFormat="1" ht="21" customHeight="1" spans="1:4">
      <c r="A22" s="107"/>
      <c r="B22" s="71"/>
      <c r="C22" s="104" t="s">
        <v>101</v>
      </c>
      <c r="D22" s="60">
        <v>0</v>
      </c>
    </row>
    <row r="23" s="1" customFormat="1" ht="21" customHeight="1" spans="1:4">
      <c r="A23" s="107"/>
      <c r="B23" s="71"/>
      <c r="C23" s="104" t="s">
        <v>102</v>
      </c>
      <c r="D23" s="60">
        <v>0</v>
      </c>
    </row>
    <row r="24" s="1" customFormat="1" ht="21" customHeight="1" spans="1:4">
      <c r="A24" s="107"/>
      <c r="B24" s="71"/>
      <c r="C24" s="104" t="s">
        <v>103</v>
      </c>
      <c r="D24" s="60">
        <v>0</v>
      </c>
    </row>
    <row r="25" s="1" customFormat="1" ht="21" customHeight="1" spans="1:4">
      <c r="A25" s="107"/>
      <c r="B25" s="71"/>
      <c r="C25" s="104" t="s">
        <v>104</v>
      </c>
      <c r="D25" s="60">
        <v>0</v>
      </c>
    </row>
    <row r="26" s="1" customFormat="1" ht="21" customHeight="1" spans="1:4">
      <c r="A26" s="107"/>
      <c r="B26" s="71"/>
      <c r="C26" s="104" t="s">
        <v>105</v>
      </c>
      <c r="D26" s="60">
        <v>0</v>
      </c>
    </row>
    <row r="27" s="1" customFormat="1" ht="21" customHeight="1" spans="1:4">
      <c r="A27" s="107"/>
      <c r="B27" s="71"/>
      <c r="C27" s="104" t="s">
        <v>106</v>
      </c>
      <c r="D27" s="60">
        <v>0</v>
      </c>
    </row>
    <row r="28" s="1" customFormat="1" ht="21" customHeight="1" spans="1:4">
      <c r="A28" s="107"/>
      <c r="B28" s="71"/>
      <c r="C28" s="104" t="s">
        <v>107</v>
      </c>
      <c r="D28" s="60">
        <v>0</v>
      </c>
    </row>
    <row r="29" s="1" customFormat="1" ht="21" customHeight="1" spans="1:4">
      <c r="A29" s="107"/>
      <c r="B29" s="71"/>
      <c r="C29" s="104" t="s">
        <v>108</v>
      </c>
      <c r="D29" s="9">
        <v>0</v>
      </c>
    </row>
    <row r="30" s="1" customFormat="1" ht="21" customHeight="1" spans="1:4">
      <c r="A30" s="107"/>
      <c r="B30" s="71"/>
      <c r="C30" s="104" t="s">
        <v>109</v>
      </c>
      <c r="D30" s="60">
        <v>0</v>
      </c>
    </row>
    <row r="31" s="1" customFormat="1" ht="21" customHeight="1" spans="1:4">
      <c r="A31" s="107"/>
      <c r="B31" s="71"/>
      <c r="C31" s="104" t="s">
        <v>110</v>
      </c>
      <c r="D31" s="60">
        <v>0</v>
      </c>
    </row>
    <row r="32" s="1" customFormat="1" ht="21" customHeight="1" spans="1:4">
      <c r="A32" s="107"/>
      <c r="B32" s="71"/>
      <c r="C32" s="104" t="s">
        <v>111</v>
      </c>
      <c r="D32" s="60">
        <v>0</v>
      </c>
    </row>
    <row r="33" s="1" customFormat="1" ht="21" customHeight="1" spans="1:4">
      <c r="A33" s="107"/>
      <c r="B33" s="71"/>
      <c r="C33" s="104" t="s">
        <v>112</v>
      </c>
      <c r="D33" s="60">
        <v>0</v>
      </c>
    </row>
    <row r="34" s="1" customFormat="1" ht="21" customHeight="1" spans="1:4">
      <c r="A34" s="107"/>
      <c r="B34" s="71"/>
      <c r="C34" s="104" t="s">
        <v>113</v>
      </c>
      <c r="D34" s="60">
        <v>0</v>
      </c>
    </row>
    <row r="35" s="1" customFormat="1" ht="21" customHeight="1" spans="1:4">
      <c r="A35" s="107"/>
      <c r="B35" s="71"/>
      <c r="C35" s="104" t="s">
        <v>114</v>
      </c>
      <c r="D35" s="60">
        <v>0</v>
      </c>
    </row>
    <row r="36" ht="21" customHeight="1" spans="1:4">
      <c r="A36" s="109"/>
      <c r="B36" s="110"/>
      <c r="C36" s="111" t="s">
        <v>115</v>
      </c>
      <c r="D36" s="112"/>
    </row>
    <row r="37" s="1" customFormat="1" ht="21" customHeight="1" spans="1:4">
      <c r="A37" s="104" t="s">
        <v>116</v>
      </c>
      <c r="B37" s="71">
        <f>B6+B9</f>
        <v>876</v>
      </c>
      <c r="C37" s="104" t="s">
        <v>52</v>
      </c>
      <c r="D37" s="60">
        <f>SUM(D7:D35)</f>
        <v>876</v>
      </c>
    </row>
    <row r="39" spans="1:1">
      <c r="A39" s="34"/>
    </row>
  </sheetData>
  <sheetProtection formatCells="0" formatColumns="0" formatRows="0"/>
  <protectedRanges>
    <protectedRange sqref="D7:D36 B9:B36" name="区域1"/>
    <protectedRange sqref="B7" name="区域1_2"/>
    <protectedRange sqref="B7:B8" name="区域1_1"/>
  </protectedRanges>
  <mergeCells count="3">
    <mergeCell ref="A2:D2"/>
    <mergeCell ref="A4:B4"/>
    <mergeCell ref="C4:D4"/>
  </mergeCells>
  <pageMargins left="0.75" right="0.75" top="1" bottom="1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J10" sqref="J10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7">
      <c r="A1" s="34"/>
      <c r="G1" s="31" t="s">
        <v>117</v>
      </c>
    </row>
    <row r="2" ht="39" customHeight="1" spans="1:7">
      <c r="A2" s="51" t="s">
        <v>118</v>
      </c>
      <c r="B2" s="51"/>
      <c r="C2" s="51"/>
      <c r="D2" s="51"/>
      <c r="E2" s="51"/>
      <c r="F2" s="51"/>
      <c r="G2" s="51"/>
    </row>
    <row r="3" ht="20.25" customHeight="1" spans="1:7">
      <c r="A3" s="52" t="s">
        <v>7</v>
      </c>
      <c r="B3" s="93"/>
      <c r="C3" s="93"/>
      <c r="D3" s="93"/>
      <c r="E3" s="53"/>
      <c r="F3" s="53"/>
      <c r="G3" s="31" t="s">
        <v>8</v>
      </c>
    </row>
    <row r="4" ht="20.25" customHeight="1" spans="1:7">
      <c r="A4" s="68" t="s">
        <v>55</v>
      </c>
      <c r="B4" s="69"/>
      <c r="C4" s="69"/>
      <c r="D4" s="70"/>
      <c r="E4" s="55" t="s">
        <v>119</v>
      </c>
      <c r="F4" s="55"/>
      <c r="G4" s="55"/>
    </row>
    <row r="5" ht="20.25" customHeight="1" spans="1:7">
      <c r="A5" s="68" t="s">
        <v>64</v>
      </c>
      <c r="B5" s="69"/>
      <c r="C5" s="70"/>
      <c r="D5" s="55" t="s">
        <v>65</v>
      </c>
      <c r="E5" s="55" t="s">
        <v>66</v>
      </c>
      <c r="F5" s="55" t="s">
        <v>76</v>
      </c>
      <c r="G5" s="55" t="s">
        <v>77</v>
      </c>
    </row>
    <row r="6" s="1" customFormat="1" ht="23" customHeight="1" spans="1:7">
      <c r="A6" s="94" t="s">
        <v>69</v>
      </c>
      <c r="B6" s="94" t="s">
        <v>70</v>
      </c>
      <c r="C6" s="94" t="s">
        <v>72</v>
      </c>
      <c r="D6" s="95" t="s">
        <v>73</v>
      </c>
      <c r="E6" s="96">
        <v>173.85</v>
      </c>
      <c r="F6" s="96">
        <v>141.85</v>
      </c>
      <c r="G6" s="96">
        <v>32</v>
      </c>
    </row>
    <row r="7" ht="23" customHeight="1" spans="1:7">
      <c r="A7" s="94" t="s">
        <v>69</v>
      </c>
      <c r="B7" s="94" t="s">
        <v>70</v>
      </c>
      <c r="C7" s="94" t="s">
        <v>70</v>
      </c>
      <c r="D7" s="95" t="s">
        <v>71</v>
      </c>
      <c r="E7" s="96">
        <v>702.15</v>
      </c>
      <c r="F7" s="96">
        <v>702.15</v>
      </c>
      <c r="G7" s="96">
        <v>0</v>
      </c>
    </row>
    <row r="8" ht="23" customHeight="1" spans="1:7">
      <c r="A8" s="8"/>
      <c r="B8" s="8"/>
      <c r="C8" s="8"/>
      <c r="D8" s="58"/>
      <c r="E8" s="97"/>
      <c r="F8" s="98"/>
      <c r="G8" s="98"/>
    </row>
    <row r="9" ht="23" customHeight="1" spans="1:7">
      <c r="A9" s="8"/>
      <c r="B9" s="8"/>
      <c r="C9" s="8"/>
      <c r="D9" s="58"/>
      <c r="E9" s="97"/>
      <c r="F9" s="98"/>
      <c r="G9" s="98"/>
    </row>
    <row r="10" ht="23" customHeight="1" spans="1:7">
      <c r="A10" s="8"/>
      <c r="B10" s="8"/>
      <c r="C10" s="8"/>
      <c r="D10" s="58"/>
      <c r="E10" s="97"/>
      <c r="F10" s="98"/>
      <c r="G10" s="98"/>
    </row>
    <row r="11" ht="23" customHeight="1" spans="1:7">
      <c r="A11" s="8"/>
      <c r="B11" s="8"/>
      <c r="C11" s="8"/>
      <c r="D11" s="58"/>
      <c r="E11" s="97"/>
      <c r="F11" s="98"/>
      <c r="G11" s="98"/>
    </row>
    <row r="12" ht="23" customHeight="1" spans="1:7">
      <c r="A12" s="8"/>
      <c r="B12" s="8"/>
      <c r="C12" s="8"/>
      <c r="D12" s="58"/>
      <c r="E12" s="97"/>
      <c r="F12" s="98"/>
      <c r="G12" s="98"/>
    </row>
    <row r="13" ht="23" customHeight="1" spans="1:7">
      <c r="A13" s="8"/>
      <c r="B13" s="8"/>
      <c r="C13" s="8"/>
      <c r="D13" s="58"/>
      <c r="E13" s="97"/>
      <c r="F13" s="98"/>
      <c r="G13" s="98"/>
    </row>
    <row r="14" ht="23" customHeight="1" spans="1:7">
      <c r="A14" s="8"/>
      <c r="B14" s="8"/>
      <c r="C14" s="8"/>
      <c r="D14" s="58"/>
      <c r="E14" s="97"/>
      <c r="F14" s="98"/>
      <c r="G14" s="98"/>
    </row>
    <row r="15" ht="23" customHeight="1" spans="1:7">
      <c r="A15" s="8"/>
      <c r="B15" s="8"/>
      <c r="C15" s="8"/>
      <c r="D15" s="58"/>
      <c r="E15" s="97"/>
      <c r="F15" s="98"/>
      <c r="G15" s="98"/>
    </row>
    <row r="16" ht="23" customHeight="1" spans="1:7">
      <c r="A16" s="8"/>
      <c r="B16" s="8"/>
      <c r="C16" s="8"/>
      <c r="D16" s="58"/>
      <c r="E16" s="97"/>
      <c r="F16" s="98"/>
      <c r="G16" s="98"/>
    </row>
    <row r="17" ht="23" customHeight="1" spans="1:7">
      <c r="A17" s="8"/>
      <c r="B17" s="8"/>
      <c r="C17" s="8"/>
      <c r="D17" s="58"/>
      <c r="E17" s="97"/>
      <c r="F17" s="98"/>
      <c r="G17" s="98"/>
    </row>
    <row r="18" ht="23" customHeight="1" spans="1:7">
      <c r="A18" s="99"/>
      <c r="B18" s="99"/>
      <c r="C18" s="99"/>
      <c r="D18" s="58"/>
      <c r="E18" s="97">
        <f>F18+G18</f>
        <v>0</v>
      </c>
      <c r="F18" s="98"/>
      <c r="G18" s="98"/>
    </row>
    <row r="19" ht="23" customHeight="1" spans="1:7">
      <c r="A19" s="99"/>
      <c r="B19" s="99"/>
      <c r="C19" s="99"/>
      <c r="D19" s="58" t="s">
        <v>56</v>
      </c>
      <c r="E19" s="97">
        <f t="shared" ref="E19:G19" si="0">SUM(E6:E18)</f>
        <v>876</v>
      </c>
      <c r="F19" s="97">
        <f t="shared" si="0"/>
        <v>844</v>
      </c>
      <c r="G19" s="97">
        <f t="shared" si="0"/>
        <v>32</v>
      </c>
    </row>
    <row r="20" customHeight="1" spans="1:7">
      <c r="A20" s="100"/>
      <c r="B20" s="100"/>
      <c r="C20" s="100"/>
      <c r="D20" s="100"/>
      <c r="E20" s="100"/>
      <c r="F20" s="100"/>
      <c r="G20" s="100"/>
    </row>
    <row r="21" customHeight="1" spans="1:7">
      <c r="A21" s="100"/>
      <c r="B21" s="100"/>
      <c r="C21" s="100"/>
      <c r="D21" s="100"/>
      <c r="E21" s="100"/>
      <c r="F21" s="100"/>
      <c r="G21" s="100"/>
    </row>
    <row r="22" customHeight="1" spans="1:7">
      <c r="A22" s="100"/>
      <c r="B22" s="100"/>
      <c r="C22" s="100"/>
      <c r="D22" s="100"/>
      <c r="E22" s="100"/>
      <c r="F22" s="100"/>
      <c r="G22" s="100"/>
    </row>
    <row r="23" customHeight="1" spans="1:7">
      <c r="A23" s="100"/>
      <c r="B23" s="100"/>
      <c r="C23" s="100"/>
      <c r="D23" s="100"/>
      <c r="E23" s="100"/>
      <c r="F23" s="100"/>
      <c r="G23" s="100"/>
    </row>
    <row r="24" customHeight="1" spans="1:7">
      <c r="A24" s="100"/>
      <c r="B24" s="100"/>
      <c r="C24" s="100"/>
      <c r="D24" s="100"/>
      <c r="E24" s="100"/>
      <c r="F24" s="100"/>
      <c r="G24" s="100"/>
    </row>
    <row r="25" customHeight="1" spans="1:7">
      <c r="A25" s="100"/>
      <c r="B25" s="100"/>
      <c r="C25" s="100"/>
      <c r="D25" s="100"/>
      <c r="E25" s="100"/>
      <c r="F25" s="100"/>
      <c r="G25" s="100"/>
    </row>
    <row r="26" customHeight="1" spans="1:7">
      <c r="A26" s="100"/>
      <c r="B26" s="100"/>
      <c r="C26" s="100"/>
      <c r="D26" s="100"/>
      <c r="E26" s="100"/>
      <c r="F26" s="100"/>
      <c r="G26" s="100"/>
    </row>
    <row r="27" customHeight="1" spans="1:7">
      <c r="A27" s="100"/>
      <c r="B27" s="100"/>
      <c r="C27" s="100"/>
      <c r="D27" s="100"/>
      <c r="E27" s="100"/>
      <c r="F27" s="100"/>
      <c r="G27" s="100"/>
    </row>
    <row r="28" customHeight="1" spans="1:7">
      <c r="A28" s="100"/>
      <c r="B28" s="100"/>
      <c r="C28" s="100"/>
      <c r="D28" s="100"/>
      <c r="E28" s="100"/>
      <c r="F28" s="100"/>
      <c r="G28" s="100"/>
    </row>
    <row r="29" customHeight="1" spans="1:7">
      <c r="A29" s="100"/>
      <c r="B29" s="100"/>
      <c r="C29" s="100"/>
      <c r="D29" s="100"/>
      <c r="E29" s="100"/>
      <c r="F29" s="100"/>
      <c r="G29" s="100"/>
    </row>
    <row r="30" customHeight="1" spans="1:7">
      <c r="A30" s="100"/>
      <c r="B30" s="100"/>
      <c r="C30" s="100"/>
      <c r="D30" s="100"/>
      <c r="E30" s="100"/>
      <c r="F30" s="100"/>
      <c r="G30" s="100"/>
    </row>
    <row r="31" customHeight="1" spans="1:7">
      <c r="A31" s="100"/>
      <c r="B31" s="100"/>
      <c r="C31" s="100"/>
      <c r="D31" s="100"/>
      <c r="E31" s="100"/>
      <c r="F31" s="100"/>
      <c r="G31" s="100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16" workbookViewId="0">
      <selection activeCell="D43" sqref="D43"/>
    </sheetView>
  </sheetViews>
  <sheetFormatPr defaultColWidth="9" defaultRowHeight="14.25" outlineLevelCol="4"/>
  <cols>
    <col min="1" max="1" width="15.625" customWidth="1"/>
    <col min="2" max="2" width="27.375" customWidth="1"/>
    <col min="3" max="5" width="15.625" customWidth="1"/>
  </cols>
  <sheetData>
    <row r="1" customHeight="1" spans="1:5">
      <c r="A1" s="34"/>
      <c r="E1" s="89" t="s">
        <v>120</v>
      </c>
    </row>
    <row r="2" ht="39" customHeight="1" spans="1:5">
      <c r="A2" s="73" t="s">
        <v>121</v>
      </c>
      <c r="B2" s="73"/>
      <c r="C2" s="73"/>
      <c r="D2" s="73"/>
      <c r="E2" s="73"/>
    </row>
    <row r="3" ht="20.25" customHeight="1" spans="1:5">
      <c r="A3" s="52" t="s">
        <v>7</v>
      </c>
      <c r="B3" s="74"/>
      <c r="C3" s="74"/>
      <c r="E3" s="31" t="s">
        <v>8</v>
      </c>
    </row>
    <row r="4" ht="20.25" customHeight="1" spans="1:5">
      <c r="A4" s="68" t="s">
        <v>122</v>
      </c>
      <c r="B4" s="70"/>
      <c r="C4" s="68" t="s">
        <v>76</v>
      </c>
      <c r="D4" s="69"/>
      <c r="E4" s="70"/>
    </row>
    <row r="5" ht="20.25" customHeight="1" spans="1:5">
      <c r="A5" s="55" t="s">
        <v>64</v>
      </c>
      <c r="B5" s="55" t="s">
        <v>65</v>
      </c>
      <c r="C5" s="55" t="s">
        <v>56</v>
      </c>
      <c r="D5" s="55" t="s">
        <v>123</v>
      </c>
      <c r="E5" s="55" t="s">
        <v>124</v>
      </c>
    </row>
    <row r="6" ht="20.25" customHeight="1" spans="1:5">
      <c r="A6" s="76" t="s">
        <v>125</v>
      </c>
      <c r="B6" s="76" t="s">
        <v>125</v>
      </c>
      <c r="C6" s="76" t="s">
        <v>126</v>
      </c>
      <c r="D6" s="76" t="s">
        <v>127</v>
      </c>
      <c r="E6" s="76" t="s">
        <v>128</v>
      </c>
    </row>
    <row r="7" s="1" customFormat="1" ht="20.25" customHeight="1" spans="1:5">
      <c r="A7" s="77" t="s">
        <v>129</v>
      </c>
      <c r="B7" s="78" t="s">
        <v>130</v>
      </c>
      <c r="C7" s="79">
        <f>SUM(C8:C14)</f>
        <v>682.56</v>
      </c>
      <c r="D7" s="79">
        <f>SUM(D8:D14)</f>
        <v>682.56</v>
      </c>
      <c r="E7" s="79">
        <f>SUM(E8:E14)</f>
        <v>0</v>
      </c>
    </row>
    <row r="8" s="1" customFormat="1" ht="20.25" customHeight="1" spans="1:5">
      <c r="A8" s="80" t="s">
        <v>131</v>
      </c>
      <c r="B8" s="81" t="s">
        <v>132</v>
      </c>
      <c r="C8" s="90">
        <v>284.77</v>
      </c>
      <c r="D8" s="91">
        <v>284.77</v>
      </c>
      <c r="E8" s="91"/>
    </row>
    <row r="9" s="1" customFormat="1" ht="20.25" customHeight="1" spans="1:5">
      <c r="A9" s="80" t="s">
        <v>133</v>
      </c>
      <c r="B9" s="81" t="s">
        <v>134</v>
      </c>
      <c r="C9" s="90">
        <v>178.2</v>
      </c>
      <c r="D9" s="91">
        <v>178.2</v>
      </c>
      <c r="E9" s="91"/>
    </row>
    <row r="10" customHeight="1" spans="1:5">
      <c r="A10" s="80" t="s">
        <v>135</v>
      </c>
      <c r="B10" s="81" t="s">
        <v>136</v>
      </c>
      <c r="C10" s="90">
        <v>74.08</v>
      </c>
      <c r="D10" s="91">
        <v>74.08</v>
      </c>
      <c r="E10" s="91"/>
    </row>
    <row r="11" ht="34" customHeight="1" spans="1:5">
      <c r="A11" s="80" t="s">
        <v>137</v>
      </c>
      <c r="B11" s="83" t="s">
        <v>138</v>
      </c>
      <c r="C11" s="90">
        <v>37.04</v>
      </c>
      <c r="D11" s="91">
        <v>37.04</v>
      </c>
      <c r="E11" s="91"/>
    </row>
    <row r="12" spans="1:5">
      <c r="A12" s="80" t="s">
        <v>139</v>
      </c>
      <c r="B12" s="81" t="s">
        <v>140</v>
      </c>
      <c r="C12" s="90">
        <v>42.05</v>
      </c>
      <c r="D12" s="91">
        <v>42.05</v>
      </c>
      <c r="E12" s="91"/>
    </row>
    <row r="13" spans="1:5">
      <c r="A13" s="80" t="s">
        <v>141</v>
      </c>
      <c r="B13" s="84" t="s">
        <v>142</v>
      </c>
      <c r="C13" s="90">
        <v>10.86</v>
      </c>
      <c r="D13" s="91">
        <v>10.86</v>
      </c>
      <c r="E13" s="91"/>
    </row>
    <row r="14" spans="1:5">
      <c r="A14" s="80" t="s">
        <v>143</v>
      </c>
      <c r="B14" s="81" t="s">
        <v>144</v>
      </c>
      <c r="C14" s="90">
        <v>55.56</v>
      </c>
      <c r="D14" s="91">
        <v>55.56</v>
      </c>
      <c r="E14" s="91"/>
    </row>
    <row r="15" spans="1:5">
      <c r="A15" s="77" t="s">
        <v>145</v>
      </c>
      <c r="B15" s="78" t="s">
        <v>146</v>
      </c>
      <c r="C15" s="79">
        <f>SUM(C16:C35)</f>
        <v>141.85</v>
      </c>
      <c r="D15" s="79">
        <f>SUM(D16:D35)</f>
        <v>0</v>
      </c>
      <c r="E15" s="79">
        <f>SUM(E16:E35)</f>
        <v>141.85</v>
      </c>
    </row>
    <row r="16" spans="1:5">
      <c r="A16" s="80" t="s">
        <v>147</v>
      </c>
      <c r="B16" s="81" t="s">
        <v>148</v>
      </c>
      <c r="C16" s="79">
        <f t="shared" ref="C16:C35" si="0">D16+E16</f>
        <v>50.2</v>
      </c>
      <c r="D16" s="91"/>
      <c r="E16" s="91">
        <v>50.2</v>
      </c>
    </row>
    <row r="17" spans="1:5">
      <c r="A17" s="80" t="s">
        <v>149</v>
      </c>
      <c r="B17" s="81" t="s">
        <v>150</v>
      </c>
      <c r="C17" s="79">
        <f t="shared" si="0"/>
        <v>10</v>
      </c>
      <c r="D17" s="91"/>
      <c r="E17" s="91">
        <v>10</v>
      </c>
    </row>
    <row r="18" spans="1:5">
      <c r="A18" s="80" t="s">
        <v>151</v>
      </c>
      <c r="B18" s="81" t="s">
        <v>152</v>
      </c>
      <c r="C18" s="79">
        <f t="shared" si="0"/>
        <v>3</v>
      </c>
      <c r="D18" s="91"/>
      <c r="E18" s="91">
        <v>3</v>
      </c>
    </row>
    <row r="19" spans="1:5">
      <c r="A19" s="80" t="s">
        <v>153</v>
      </c>
      <c r="B19" s="81" t="s">
        <v>154</v>
      </c>
      <c r="C19" s="79">
        <f t="shared" si="0"/>
        <v>0</v>
      </c>
      <c r="D19" s="91"/>
      <c r="E19" s="91"/>
    </row>
    <row r="20" spans="1:5">
      <c r="A20" s="80" t="s">
        <v>155</v>
      </c>
      <c r="B20" s="81" t="s">
        <v>156</v>
      </c>
      <c r="C20" s="79">
        <f t="shared" si="0"/>
        <v>30</v>
      </c>
      <c r="D20" s="91"/>
      <c r="E20" s="91">
        <v>30</v>
      </c>
    </row>
    <row r="21" spans="1:5">
      <c r="A21" s="80" t="s">
        <v>157</v>
      </c>
      <c r="B21" s="81" t="s">
        <v>158</v>
      </c>
      <c r="C21" s="79">
        <f t="shared" si="0"/>
        <v>0</v>
      </c>
      <c r="D21" s="91"/>
      <c r="E21" s="91"/>
    </row>
    <row r="22" spans="1:5">
      <c r="A22" s="80" t="s">
        <v>159</v>
      </c>
      <c r="B22" s="81" t="s">
        <v>160</v>
      </c>
      <c r="C22" s="79">
        <f t="shared" si="0"/>
        <v>0</v>
      </c>
      <c r="D22" s="91"/>
      <c r="E22" s="91"/>
    </row>
    <row r="23" spans="1:5">
      <c r="A23" s="80" t="s">
        <v>161</v>
      </c>
      <c r="B23" s="81" t="s">
        <v>162</v>
      </c>
      <c r="C23" s="79">
        <f t="shared" si="0"/>
        <v>0</v>
      </c>
      <c r="D23" s="91"/>
      <c r="E23" s="91"/>
    </row>
    <row r="24" spans="1:5">
      <c r="A24" s="80" t="s">
        <v>163</v>
      </c>
      <c r="B24" s="81" t="s">
        <v>164</v>
      </c>
      <c r="C24" s="79">
        <f t="shared" si="0"/>
        <v>0</v>
      </c>
      <c r="D24" s="91"/>
      <c r="E24" s="91"/>
    </row>
    <row r="25" spans="1:5">
      <c r="A25" s="80" t="s">
        <v>165</v>
      </c>
      <c r="B25" s="81" t="s">
        <v>166</v>
      </c>
      <c r="C25" s="79">
        <f t="shared" si="0"/>
        <v>0</v>
      </c>
      <c r="D25" s="91"/>
      <c r="E25" s="91"/>
    </row>
    <row r="26" spans="1:5">
      <c r="A26" s="80" t="s">
        <v>167</v>
      </c>
      <c r="B26" s="81" t="s">
        <v>168</v>
      </c>
      <c r="C26" s="79">
        <f t="shared" si="0"/>
        <v>4</v>
      </c>
      <c r="D26" s="91"/>
      <c r="E26" s="91">
        <v>4</v>
      </c>
    </row>
    <row r="27" spans="1:5">
      <c r="A27" s="80" t="s">
        <v>169</v>
      </c>
      <c r="B27" s="81" t="s">
        <v>170</v>
      </c>
      <c r="C27" s="79">
        <f t="shared" si="0"/>
        <v>0</v>
      </c>
      <c r="D27" s="91"/>
      <c r="E27" s="91"/>
    </row>
    <row r="28" spans="1:5">
      <c r="A28" s="80" t="s">
        <v>171</v>
      </c>
      <c r="B28" s="81" t="s">
        <v>172</v>
      </c>
      <c r="C28" s="79">
        <f t="shared" si="0"/>
        <v>0</v>
      </c>
      <c r="D28" s="91"/>
      <c r="E28" s="91"/>
    </row>
    <row r="29" spans="1:5">
      <c r="A29" s="80" t="s">
        <v>173</v>
      </c>
      <c r="B29" s="81" t="s">
        <v>174</v>
      </c>
      <c r="C29" s="79">
        <f t="shared" si="0"/>
        <v>0</v>
      </c>
      <c r="D29" s="91"/>
      <c r="E29" s="91"/>
    </row>
    <row r="30" spans="1:5">
      <c r="A30" s="80" t="s">
        <v>175</v>
      </c>
      <c r="B30" s="81" t="s">
        <v>176</v>
      </c>
      <c r="C30" s="79">
        <f t="shared" si="0"/>
        <v>0</v>
      </c>
      <c r="D30" s="91"/>
      <c r="E30" s="91"/>
    </row>
    <row r="31" spans="1:5">
      <c r="A31" s="80" t="s">
        <v>177</v>
      </c>
      <c r="B31" s="81" t="s">
        <v>178</v>
      </c>
      <c r="C31" s="79">
        <f t="shared" si="0"/>
        <v>9.26</v>
      </c>
      <c r="D31" s="91"/>
      <c r="E31" s="91">
        <v>9.26</v>
      </c>
    </row>
    <row r="32" spans="1:5">
      <c r="A32" s="80" t="s">
        <v>179</v>
      </c>
      <c r="B32" s="81" t="s">
        <v>180</v>
      </c>
      <c r="C32" s="79">
        <f t="shared" si="0"/>
        <v>13.89</v>
      </c>
      <c r="D32" s="91"/>
      <c r="E32" s="91">
        <v>13.89</v>
      </c>
    </row>
    <row r="33" spans="1:5">
      <c r="A33" s="80" t="s">
        <v>181</v>
      </c>
      <c r="B33" s="81" t="s">
        <v>182</v>
      </c>
      <c r="C33" s="79">
        <f t="shared" si="0"/>
        <v>16</v>
      </c>
      <c r="D33" s="91"/>
      <c r="E33" s="91">
        <v>16</v>
      </c>
    </row>
    <row r="34" spans="1:5">
      <c r="A34" s="80" t="s">
        <v>183</v>
      </c>
      <c r="B34" s="81" t="s">
        <v>184</v>
      </c>
      <c r="C34" s="79">
        <f t="shared" si="0"/>
        <v>0</v>
      </c>
      <c r="D34" s="91"/>
      <c r="E34" s="91"/>
    </row>
    <row r="35" spans="1:5">
      <c r="A35" s="80" t="s">
        <v>185</v>
      </c>
      <c r="B35" s="84" t="s">
        <v>186</v>
      </c>
      <c r="C35" s="79">
        <f t="shared" si="0"/>
        <v>5.5</v>
      </c>
      <c r="D35" s="91"/>
      <c r="E35" s="91">
        <v>5.5</v>
      </c>
    </row>
    <row r="36" spans="1:5">
      <c r="A36" s="77" t="s">
        <v>187</v>
      </c>
      <c r="B36" s="78" t="s">
        <v>188</v>
      </c>
      <c r="C36" s="79">
        <f>SUM(C37:C42)</f>
        <v>19.59</v>
      </c>
      <c r="D36" s="79">
        <f>SUM(D37:D42)</f>
        <v>19.59</v>
      </c>
      <c r="E36" s="79">
        <f>SUM(E37:E42)</f>
        <v>0</v>
      </c>
    </row>
    <row r="37" spans="1:5">
      <c r="A37" s="80" t="s">
        <v>189</v>
      </c>
      <c r="B37" s="81" t="s">
        <v>190</v>
      </c>
      <c r="C37" s="79">
        <f t="shared" ref="C37:C42" si="1">D37+E37</f>
        <v>0</v>
      </c>
      <c r="D37" s="91"/>
      <c r="E37" s="91"/>
    </row>
    <row r="38" spans="1:5">
      <c r="A38" s="80" t="s">
        <v>191</v>
      </c>
      <c r="B38" s="81" t="s">
        <v>192</v>
      </c>
      <c r="C38" s="79">
        <f t="shared" si="1"/>
        <v>16.5</v>
      </c>
      <c r="D38" s="90">
        <v>16.5</v>
      </c>
      <c r="E38" s="91"/>
    </row>
    <row r="39" spans="1:5">
      <c r="A39" s="80" t="s">
        <v>193</v>
      </c>
      <c r="B39" s="84" t="s">
        <v>194</v>
      </c>
      <c r="C39" s="79">
        <f t="shared" si="1"/>
        <v>2.8</v>
      </c>
      <c r="D39" s="92">
        <v>2.8</v>
      </c>
      <c r="E39" s="92"/>
    </row>
    <row r="40" spans="1:5">
      <c r="A40" s="80" t="s">
        <v>195</v>
      </c>
      <c r="B40" s="81" t="s">
        <v>196</v>
      </c>
      <c r="C40" s="79">
        <f t="shared" si="1"/>
        <v>0</v>
      </c>
      <c r="D40" s="92"/>
      <c r="E40" s="92"/>
    </row>
    <row r="41" spans="1:5">
      <c r="A41" s="80" t="s">
        <v>197</v>
      </c>
      <c r="B41" s="81" t="s">
        <v>198</v>
      </c>
      <c r="C41" s="79">
        <f t="shared" si="1"/>
        <v>0</v>
      </c>
      <c r="D41" s="92"/>
      <c r="E41" s="92"/>
    </row>
    <row r="42" spans="1:5">
      <c r="A42" s="80" t="s">
        <v>199</v>
      </c>
      <c r="B42" s="84" t="s">
        <v>200</v>
      </c>
      <c r="C42" s="79">
        <f t="shared" si="1"/>
        <v>0.29</v>
      </c>
      <c r="D42" s="92">
        <v>0.29</v>
      </c>
      <c r="E42" s="92"/>
    </row>
    <row r="43" spans="1:5">
      <c r="A43" s="87" t="s">
        <v>56</v>
      </c>
      <c r="B43" s="87"/>
      <c r="C43" s="88">
        <f>C36+C15+C7</f>
        <v>844</v>
      </c>
      <c r="D43" s="88">
        <f>D36+D15+D7</f>
        <v>702.15</v>
      </c>
      <c r="E43" s="88">
        <f>E36+E15+E7</f>
        <v>141.85</v>
      </c>
    </row>
  </sheetData>
  <sheetProtection formatCells="0" formatColumns="0" formatRows="0"/>
  <mergeCells count="4">
    <mergeCell ref="A2:E2"/>
    <mergeCell ref="A4:B4"/>
    <mergeCell ref="C4:E4"/>
    <mergeCell ref="A43:B43"/>
  </mergeCells>
  <pageMargins left="0.75" right="0.3" top="0.35" bottom="0.34" header="0.2" footer="0.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showGridLines="0" showZeros="0" topLeftCell="A13" workbookViewId="0">
      <selection activeCell="H35" sqref="H35"/>
    </sheetView>
  </sheetViews>
  <sheetFormatPr defaultColWidth="9" defaultRowHeight="14.25" outlineLevelCol="2"/>
  <cols>
    <col min="1" max="1" width="22.375" customWidth="1"/>
    <col min="2" max="2" width="32.25" customWidth="1"/>
    <col min="3" max="3" width="21.5" customWidth="1"/>
  </cols>
  <sheetData>
    <row r="1" customHeight="1" spans="1:3">
      <c r="A1" s="34"/>
      <c r="C1" s="72" t="s">
        <v>201</v>
      </c>
    </row>
    <row r="2" ht="39" customHeight="1" spans="1:3">
      <c r="A2" s="73" t="s">
        <v>118</v>
      </c>
      <c r="B2" s="73"/>
      <c r="C2" s="73"/>
    </row>
    <row r="3" ht="20.25" customHeight="1" spans="1:3">
      <c r="A3" s="52" t="s">
        <v>7</v>
      </c>
      <c r="B3" s="74"/>
      <c r="C3" s="75" t="s">
        <v>8</v>
      </c>
    </row>
    <row r="4" ht="20.25" customHeight="1" spans="1:3">
      <c r="A4" s="68" t="s">
        <v>122</v>
      </c>
      <c r="B4" s="70"/>
      <c r="C4" s="55" t="s">
        <v>202</v>
      </c>
    </row>
    <row r="5" ht="20.25" customHeight="1" spans="1:3">
      <c r="A5" s="55" t="s">
        <v>64</v>
      </c>
      <c r="B5" s="55" t="s">
        <v>65</v>
      </c>
      <c r="C5" s="55" t="s">
        <v>56</v>
      </c>
    </row>
    <row r="6" ht="20.25" customHeight="1" spans="1:3">
      <c r="A6" s="76" t="s">
        <v>125</v>
      </c>
      <c r="B6" s="76" t="s">
        <v>125</v>
      </c>
      <c r="C6" s="76" t="s">
        <v>126</v>
      </c>
    </row>
    <row r="7" s="1" customFormat="1" ht="20.25" customHeight="1" spans="1:3">
      <c r="A7" s="77" t="s">
        <v>129</v>
      </c>
      <c r="B7" s="78" t="s">
        <v>130</v>
      </c>
      <c r="C7" s="79">
        <f>SUM(C8:C16)</f>
        <v>627</v>
      </c>
    </row>
    <row r="8" s="1" customFormat="1" ht="20.25" customHeight="1" spans="1:3">
      <c r="A8" s="80" t="s">
        <v>131</v>
      </c>
      <c r="B8" s="81" t="s">
        <v>132</v>
      </c>
      <c r="C8" s="82">
        <v>284.77</v>
      </c>
    </row>
    <row r="9" s="1" customFormat="1" ht="20.25" customHeight="1" spans="1:3">
      <c r="A9" s="80" t="s">
        <v>133</v>
      </c>
      <c r="B9" s="81" t="s">
        <v>134</v>
      </c>
      <c r="C9" s="79">
        <v>0</v>
      </c>
    </row>
    <row r="10" customHeight="1" spans="1:3">
      <c r="A10" s="80" t="s">
        <v>135</v>
      </c>
      <c r="B10" s="81" t="s">
        <v>136</v>
      </c>
      <c r="C10" s="79">
        <v>0</v>
      </c>
    </row>
    <row r="11" ht="22" customHeight="1" spans="1:3">
      <c r="A11" s="80" t="s">
        <v>137</v>
      </c>
      <c r="B11" s="83" t="s">
        <v>138</v>
      </c>
      <c r="C11" s="82">
        <v>10.86</v>
      </c>
    </row>
    <row r="12" spans="1:3">
      <c r="A12" s="80" t="s">
        <v>139</v>
      </c>
      <c r="B12" s="81" t="s">
        <v>140</v>
      </c>
      <c r="C12" s="82">
        <v>178.2</v>
      </c>
    </row>
    <row r="13" spans="1:3">
      <c r="A13" s="80" t="s">
        <v>141</v>
      </c>
      <c r="B13" s="84" t="s">
        <v>142</v>
      </c>
      <c r="C13" s="82">
        <v>74.08</v>
      </c>
    </row>
    <row r="14" spans="1:3">
      <c r="A14" s="85">
        <v>30109</v>
      </c>
      <c r="B14" s="86" t="s">
        <v>203</v>
      </c>
      <c r="C14" s="82">
        <v>37.04</v>
      </c>
    </row>
    <row r="15" spans="1:3">
      <c r="A15" s="85">
        <v>30110</v>
      </c>
      <c r="B15" s="86" t="s">
        <v>204</v>
      </c>
      <c r="C15" s="82">
        <v>42.05</v>
      </c>
    </row>
    <row r="16" spans="1:3">
      <c r="A16" s="80" t="s">
        <v>143</v>
      </c>
      <c r="B16" s="81" t="s">
        <v>144</v>
      </c>
      <c r="C16" s="79">
        <v>0</v>
      </c>
    </row>
    <row r="17" spans="1:3">
      <c r="A17" s="77" t="s">
        <v>145</v>
      </c>
      <c r="B17" s="78" t="s">
        <v>146</v>
      </c>
      <c r="C17" s="79">
        <f>SUM(C18:C37)</f>
        <v>173.85</v>
      </c>
    </row>
    <row r="18" spans="1:3">
      <c r="A18" s="80" t="s">
        <v>147</v>
      </c>
      <c r="B18" s="81" t="s">
        <v>148</v>
      </c>
      <c r="C18" s="79">
        <v>58.2</v>
      </c>
    </row>
    <row r="19" spans="1:3">
      <c r="A19" s="80" t="s">
        <v>149</v>
      </c>
      <c r="B19" s="81" t="s">
        <v>150</v>
      </c>
      <c r="C19" s="79">
        <v>10</v>
      </c>
    </row>
    <row r="20" spans="1:3">
      <c r="A20" s="80" t="s">
        <v>151</v>
      </c>
      <c r="B20" s="81" t="s">
        <v>152</v>
      </c>
      <c r="C20" s="79">
        <v>3</v>
      </c>
    </row>
    <row r="21" spans="1:3">
      <c r="A21" s="80" t="s">
        <v>153</v>
      </c>
      <c r="B21" s="81" t="s">
        <v>154</v>
      </c>
      <c r="C21" s="79"/>
    </row>
    <row r="22" spans="1:3">
      <c r="A22" s="80" t="s">
        <v>155</v>
      </c>
      <c r="B22" s="81" t="s">
        <v>156</v>
      </c>
      <c r="C22" s="79">
        <v>45</v>
      </c>
    </row>
    <row r="23" spans="1:3">
      <c r="A23" s="80" t="s">
        <v>157</v>
      </c>
      <c r="B23" s="81" t="s">
        <v>158</v>
      </c>
      <c r="C23" s="79"/>
    </row>
    <row r="24" spans="1:3">
      <c r="A24" s="80" t="s">
        <v>159</v>
      </c>
      <c r="B24" s="81" t="s">
        <v>160</v>
      </c>
      <c r="C24" s="79"/>
    </row>
    <row r="25" spans="1:3">
      <c r="A25" s="80" t="s">
        <v>161</v>
      </c>
      <c r="B25" s="81" t="s">
        <v>162</v>
      </c>
      <c r="C25" s="79">
        <v>5</v>
      </c>
    </row>
    <row r="26" spans="1:3">
      <c r="A26" s="80" t="s">
        <v>163</v>
      </c>
      <c r="B26" s="81" t="s">
        <v>164</v>
      </c>
      <c r="C26" s="79"/>
    </row>
    <row r="27" spans="1:3">
      <c r="A27" s="80" t="s">
        <v>165</v>
      </c>
      <c r="B27" s="81" t="s">
        <v>166</v>
      </c>
      <c r="C27" s="79"/>
    </row>
    <row r="28" spans="1:3">
      <c r="A28" s="80" t="s">
        <v>167</v>
      </c>
      <c r="B28" s="81" t="s">
        <v>168</v>
      </c>
      <c r="C28" s="79">
        <v>4</v>
      </c>
    </row>
    <row r="29" spans="1:3">
      <c r="A29" s="80" t="s">
        <v>169</v>
      </c>
      <c r="B29" s="81" t="s">
        <v>170</v>
      </c>
      <c r="C29" s="79"/>
    </row>
    <row r="30" spans="1:3">
      <c r="A30" s="80" t="s">
        <v>171</v>
      </c>
      <c r="B30" s="81" t="s">
        <v>172</v>
      </c>
      <c r="C30" s="79"/>
    </row>
    <row r="31" spans="1:3">
      <c r="A31" s="80" t="s">
        <v>173</v>
      </c>
      <c r="B31" s="81" t="s">
        <v>174</v>
      </c>
      <c r="C31" s="79"/>
    </row>
    <row r="32" spans="1:3">
      <c r="A32" s="80" t="s">
        <v>175</v>
      </c>
      <c r="B32" s="81" t="s">
        <v>176</v>
      </c>
      <c r="C32" s="79"/>
    </row>
    <row r="33" spans="1:3">
      <c r="A33" s="80" t="s">
        <v>177</v>
      </c>
      <c r="B33" s="81" t="s">
        <v>178</v>
      </c>
      <c r="C33" s="79">
        <v>9.26</v>
      </c>
    </row>
    <row r="34" spans="1:3">
      <c r="A34" s="80" t="s">
        <v>179</v>
      </c>
      <c r="B34" s="81" t="s">
        <v>180</v>
      </c>
      <c r="C34" s="79">
        <v>13.89</v>
      </c>
    </row>
    <row r="35" spans="1:3">
      <c r="A35" s="80" t="s">
        <v>181</v>
      </c>
      <c r="B35" s="81" t="s">
        <v>182</v>
      </c>
      <c r="C35" s="79">
        <v>16</v>
      </c>
    </row>
    <row r="36" spans="1:3">
      <c r="A36" s="80" t="s">
        <v>183</v>
      </c>
      <c r="B36" s="81" t="s">
        <v>184</v>
      </c>
      <c r="C36" s="79">
        <v>0</v>
      </c>
    </row>
    <row r="37" spans="1:3">
      <c r="A37" s="80" t="s">
        <v>185</v>
      </c>
      <c r="B37" s="84" t="s">
        <v>186</v>
      </c>
      <c r="C37" s="79">
        <v>9.5</v>
      </c>
    </row>
    <row r="38" spans="1:3">
      <c r="A38" s="77" t="s">
        <v>187</v>
      </c>
      <c r="B38" s="78" t="s">
        <v>188</v>
      </c>
      <c r="C38" s="79">
        <f>SUM(C39:C44)</f>
        <v>75.15</v>
      </c>
    </row>
    <row r="39" spans="1:3">
      <c r="A39" s="80" t="s">
        <v>189</v>
      </c>
      <c r="B39" s="81" t="s">
        <v>190</v>
      </c>
      <c r="C39" s="79">
        <v>0</v>
      </c>
    </row>
    <row r="40" spans="1:3">
      <c r="A40" s="80" t="s">
        <v>191</v>
      </c>
      <c r="B40" s="81" t="s">
        <v>192</v>
      </c>
      <c r="C40" s="79">
        <v>16.5</v>
      </c>
    </row>
    <row r="41" spans="1:3">
      <c r="A41" s="80" t="s">
        <v>193</v>
      </c>
      <c r="B41" s="84" t="s">
        <v>194</v>
      </c>
      <c r="C41" s="79">
        <v>2.8</v>
      </c>
    </row>
    <row r="42" spans="1:3">
      <c r="A42" s="80" t="s">
        <v>195</v>
      </c>
      <c r="B42" s="81" t="s">
        <v>196</v>
      </c>
      <c r="C42" s="79"/>
    </row>
    <row r="43" spans="1:3">
      <c r="A43" s="80" t="s">
        <v>197</v>
      </c>
      <c r="B43" s="81" t="s">
        <v>198</v>
      </c>
      <c r="C43" s="79">
        <v>55.56</v>
      </c>
    </row>
    <row r="44" spans="1:3">
      <c r="A44" s="80" t="s">
        <v>199</v>
      </c>
      <c r="B44" s="84" t="s">
        <v>200</v>
      </c>
      <c r="C44" s="79">
        <v>0.29</v>
      </c>
    </row>
    <row r="45" spans="1:3">
      <c r="A45" s="87" t="s">
        <v>56</v>
      </c>
      <c r="B45" s="87"/>
      <c r="C45" s="88">
        <f>C38+C17+C7</f>
        <v>876</v>
      </c>
    </row>
  </sheetData>
  <sheetProtection formatCells="0" formatColumns="0" formatRows="0"/>
  <mergeCells count="3">
    <mergeCell ref="A2:C2"/>
    <mergeCell ref="A4:B4"/>
    <mergeCell ref="A45:B45"/>
  </mergeCells>
  <pageMargins left="0.75" right="0.3" top="0.35" bottom="0.34" header="0.2" footer="0.22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E11" sqref="E11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1:6">
      <c r="A1" s="34"/>
      <c r="F1" s="31" t="s">
        <v>205</v>
      </c>
    </row>
    <row r="2" ht="39" customHeight="1" spans="1:6">
      <c r="A2" s="51" t="s">
        <v>206</v>
      </c>
      <c r="B2" s="51"/>
      <c r="C2" s="51"/>
      <c r="D2" s="51"/>
      <c r="E2" s="51"/>
      <c r="F2" s="51"/>
    </row>
    <row r="3" ht="20.25" customHeight="1" spans="1:6">
      <c r="A3" s="52" t="s">
        <v>7</v>
      </c>
      <c r="B3" s="63"/>
      <c r="C3" s="64"/>
      <c r="D3" s="53"/>
      <c r="E3" s="53"/>
      <c r="F3" s="31" t="s">
        <v>8</v>
      </c>
    </row>
    <row r="4" ht="20.25" customHeight="1" spans="1:6">
      <c r="A4" s="65" t="s">
        <v>119</v>
      </c>
      <c r="B4" s="66"/>
      <c r="C4" s="66"/>
      <c r="D4" s="66"/>
      <c r="E4" s="66"/>
      <c r="F4" s="67"/>
    </row>
    <row r="5" ht="20.25" customHeight="1" spans="1:6">
      <c r="A5" s="54" t="s">
        <v>56</v>
      </c>
      <c r="B5" s="54" t="s">
        <v>207</v>
      </c>
      <c r="C5" s="68" t="s">
        <v>208</v>
      </c>
      <c r="D5" s="69"/>
      <c r="E5" s="70"/>
      <c r="F5" s="54" t="s">
        <v>168</v>
      </c>
    </row>
    <row r="6" ht="20.25" customHeight="1" spans="1:6">
      <c r="A6" s="56"/>
      <c r="B6" s="56"/>
      <c r="C6" s="54" t="s">
        <v>66</v>
      </c>
      <c r="D6" s="56" t="s">
        <v>209</v>
      </c>
      <c r="E6" s="54" t="s">
        <v>210</v>
      </c>
      <c r="F6" s="56"/>
    </row>
    <row r="7" s="1" customFormat="1" ht="20.25" customHeight="1" spans="1:6">
      <c r="A7" s="71">
        <f>B7+C7+F7</f>
        <v>20</v>
      </c>
      <c r="B7" s="71">
        <v>0</v>
      </c>
      <c r="C7" s="71">
        <f>D7+E7</f>
        <v>16</v>
      </c>
      <c r="D7" s="71">
        <v>0</v>
      </c>
      <c r="E7" s="71">
        <v>16</v>
      </c>
      <c r="F7" s="71">
        <v>4</v>
      </c>
    </row>
    <row r="8" customHeight="1" spans="1:1">
      <c r="A8" s="34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1.42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F16" sqref="F16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1:5">
      <c r="A1" s="34"/>
      <c r="E1" s="31" t="s">
        <v>211</v>
      </c>
    </row>
    <row r="2" ht="39" customHeight="1" spans="1:5">
      <c r="A2" s="51" t="s">
        <v>212</v>
      </c>
      <c r="B2" s="51"/>
      <c r="C2" s="51"/>
      <c r="D2" s="51"/>
      <c r="E2" s="51"/>
    </row>
    <row r="3" ht="23.25" customHeight="1" spans="1:5">
      <c r="A3" s="52" t="s">
        <v>7</v>
      </c>
      <c r="B3" s="53"/>
      <c r="C3" s="53"/>
      <c r="D3" s="53"/>
      <c r="E3" s="31" t="s">
        <v>8</v>
      </c>
    </row>
    <row r="4" ht="24" customHeight="1" spans="1:5">
      <c r="A4" s="54" t="s">
        <v>64</v>
      </c>
      <c r="B4" s="54" t="s">
        <v>65</v>
      </c>
      <c r="C4" s="55" t="s">
        <v>213</v>
      </c>
      <c r="D4" s="55"/>
      <c r="E4" s="55"/>
    </row>
    <row r="5" ht="24" customHeight="1" spans="1:5">
      <c r="A5" s="56"/>
      <c r="B5" s="56"/>
      <c r="C5" s="55" t="s">
        <v>56</v>
      </c>
      <c r="D5" s="55" t="s">
        <v>76</v>
      </c>
      <c r="E5" s="55" t="s">
        <v>77</v>
      </c>
    </row>
    <row r="6" s="1" customFormat="1" ht="29.25" customHeight="1" spans="1:5">
      <c r="A6" s="57"/>
      <c r="B6" s="58"/>
      <c r="C6" s="59" t="s">
        <v>214</v>
      </c>
      <c r="D6" s="60"/>
      <c r="E6" s="60"/>
    </row>
    <row r="7" ht="17.25" customHeight="1" spans="1:1">
      <c r="A7" s="61"/>
    </row>
    <row r="8" customHeight="1" spans="1:2">
      <c r="A8" s="61"/>
      <c r="B8" s="62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showGridLines="0" showZeros="0" workbookViewId="0">
      <selection activeCell="G30" sqref="G30"/>
    </sheetView>
  </sheetViews>
  <sheetFormatPr defaultColWidth="9" defaultRowHeight="11.25"/>
  <cols>
    <col min="1" max="9" width="12.75" style="33" customWidth="1"/>
    <col min="10" max="10" width="7.625" style="33" customWidth="1"/>
    <col min="11" max="11" width="9.375" style="33" customWidth="1"/>
    <col min="12" max="12" width="9.5" style="33" customWidth="1"/>
    <col min="13" max="13" width="8.625" style="33" customWidth="1"/>
    <col min="14" max="14" width="8.75" style="33" customWidth="1"/>
    <col min="15" max="16384" width="9" style="33"/>
  </cols>
  <sheetData>
    <row r="1" ht="15" customHeight="1" spans="1:15">
      <c r="A1" s="34"/>
      <c r="B1"/>
      <c r="C1"/>
      <c r="D1"/>
      <c r="E1"/>
      <c r="F1"/>
      <c r="G1"/>
      <c r="H1"/>
      <c r="I1"/>
      <c r="J1"/>
      <c r="K1"/>
      <c r="L1"/>
      <c r="M1"/>
      <c r="N1" s="48" t="s">
        <v>215</v>
      </c>
      <c r="O1"/>
    </row>
    <row r="2" ht="39" customHeight="1" spans="1:15">
      <c r="A2" s="35" t="s">
        <v>216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/>
    </row>
    <row r="3" ht="20.25" customHeight="1" spans="1:15">
      <c r="A3" s="36" t="s">
        <v>7</v>
      </c>
      <c r="B3"/>
      <c r="C3"/>
      <c r="D3"/>
      <c r="E3"/>
      <c r="F3"/>
      <c r="G3"/>
      <c r="H3"/>
      <c r="I3"/>
      <c r="J3"/>
      <c r="K3"/>
      <c r="L3"/>
      <c r="M3"/>
      <c r="N3" s="49" t="s">
        <v>8</v>
      </c>
      <c r="O3"/>
    </row>
    <row r="4" ht="20.25" customHeight="1" spans="1:15">
      <c r="A4" s="37" t="s">
        <v>217</v>
      </c>
      <c r="B4" s="38" t="s">
        <v>218</v>
      </c>
      <c r="C4" s="38" t="s">
        <v>219</v>
      </c>
      <c r="D4" s="38" t="s">
        <v>220</v>
      </c>
      <c r="E4" s="39" t="s">
        <v>221</v>
      </c>
      <c r="F4" s="37" t="s">
        <v>222</v>
      </c>
      <c r="G4" s="38" t="s">
        <v>57</v>
      </c>
      <c r="H4" s="38"/>
      <c r="I4" s="38"/>
      <c r="J4" s="50" t="s">
        <v>223</v>
      </c>
      <c r="K4" s="37" t="s">
        <v>59</v>
      </c>
      <c r="L4" s="38" t="s">
        <v>224</v>
      </c>
      <c r="M4" s="38" t="s">
        <v>62</v>
      </c>
      <c r="N4" s="38" t="s">
        <v>61</v>
      </c>
      <c r="O4"/>
    </row>
    <row r="5" ht="42.75" customHeight="1" spans="1:15">
      <c r="A5" s="40"/>
      <c r="B5" s="38"/>
      <c r="C5" s="38"/>
      <c r="D5" s="38"/>
      <c r="E5" s="38"/>
      <c r="F5" s="40"/>
      <c r="G5" s="41" t="s">
        <v>66</v>
      </c>
      <c r="H5" s="41" t="s">
        <v>67</v>
      </c>
      <c r="I5" s="41" t="s">
        <v>225</v>
      </c>
      <c r="J5" s="38"/>
      <c r="K5" s="40"/>
      <c r="L5" s="38"/>
      <c r="M5" s="38"/>
      <c r="N5" s="38"/>
      <c r="O5"/>
    </row>
    <row r="6" s="32" customFormat="1" ht="29.25" customHeight="1" spans="1:14">
      <c r="A6" s="42"/>
      <c r="B6" s="43"/>
      <c r="C6" s="42"/>
      <c r="D6" s="44"/>
      <c r="E6" s="42"/>
      <c r="F6" s="45" t="s">
        <v>214</v>
      </c>
      <c r="G6" s="46"/>
      <c r="H6" s="46"/>
      <c r="I6" s="46"/>
      <c r="J6" s="46"/>
      <c r="K6" s="46"/>
      <c r="L6" s="46"/>
      <c r="M6" s="46"/>
      <c r="N6" s="46"/>
    </row>
    <row r="7" ht="21.75" customHeight="1" spans="1:15">
      <c r="A7" s="4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customHeight="1" spans="1:15">
      <c r="A8" s="32"/>
      <c r="B8" s="32"/>
      <c r="C8" s="32"/>
      <c r="D8" s="32"/>
      <c r="E8" s="32"/>
      <c r="F8" s="32"/>
      <c r="G8" s="32"/>
      <c r="H8"/>
      <c r="I8" s="32"/>
      <c r="J8" s="32"/>
      <c r="K8" s="32"/>
      <c r="L8" s="32"/>
      <c r="M8"/>
      <c r="N8" s="32"/>
      <c r="O8"/>
    </row>
    <row r="9" ht="14.25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customHeight="1" spans="1:15">
      <c r="A10"/>
      <c r="B10" s="32"/>
      <c r="C10" s="32"/>
      <c r="D10"/>
      <c r="E10" s="32"/>
      <c r="F10" s="32"/>
      <c r="G10"/>
      <c r="H10" s="32"/>
      <c r="I10" s="32"/>
      <c r="J10" s="32"/>
      <c r="K10" s="32"/>
      <c r="L10" s="32"/>
      <c r="M10" s="32"/>
      <c r="N10"/>
      <c r="O10"/>
    </row>
    <row r="11" customHeight="1" spans="1:15">
      <c r="A11"/>
      <c r="B11"/>
      <c r="C11" s="32"/>
      <c r="D11"/>
      <c r="E11"/>
      <c r="F11"/>
      <c r="G11" s="32"/>
      <c r="H11" s="32"/>
      <c r="I11"/>
      <c r="J11"/>
      <c r="K11"/>
      <c r="L11" s="32"/>
      <c r="M11" s="32"/>
      <c r="N11"/>
      <c r="O11"/>
    </row>
    <row r="12" customHeight="1" spans="1:15">
      <c r="A12"/>
      <c r="B12"/>
      <c r="C12" s="32"/>
      <c r="D12"/>
      <c r="E12"/>
      <c r="F12"/>
      <c r="G12" s="32"/>
      <c r="H12"/>
      <c r="I12"/>
      <c r="J12"/>
      <c r="K12"/>
      <c r="L12" s="32"/>
      <c r="M12" s="32"/>
      <c r="N12"/>
      <c r="O12"/>
    </row>
    <row r="13" customHeight="1" spans="1:15">
      <c r="A13"/>
      <c r="B13"/>
      <c r="C13"/>
      <c r="D13"/>
      <c r="E13"/>
      <c r="F13"/>
      <c r="G13"/>
      <c r="H13"/>
      <c r="I13"/>
      <c r="J13"/>
      <c r="K13"/>
      <c r="L13" s="32"/>
      <c r="M13" s="32"/>
      <c r="N13"/>
      <c r="O13"/>
    </row>
    <row r="14" customHeight="1" spans="1:15">
      <c r="A14"/>
      <c r="B14"/>
      <c r="C14"/>
      <c r="D14"/>
      <c r="E14"/>
      <c r="F14"/>
      <c r="G14"/>
      <c r="H14"/>
      <c r="I14"/>
      <c r="J14"/>
      <c r="K14"/>
      <c r="L14" s="32"/>
      <c r="M14"/>
      <c r="N14" s="32"/>
      <c r="O14"/>
    </row>
    <row r="15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 s="32"/>
      <c r="O15"/>
    </row>
    <row r="16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 s="32"/>
      <c r="O16"/>
    </row>
    <row r="17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 s="32"/>
      <c r="O17"/>
    </row>
    <row r="18" customHeight="1" spans="1:15">
      <c r="A18"/>
      <c r="B18"/>
      <c r="C18"/>
      <c r="D18"/>
      <c r="E18"/>
      <c r="F18"/>
      <c r="G18"/>
      <c r="H18"/>
      <c r="I18"/>
      <c r="J18"/>
      <c r="K18"/>
      <c r="L18"/>
      <c r="M18" s="32"/>
      <c r="N18" s="32"/>
      <c r="O18"/>
    </row>
    <row r="19" customHeight="1" spans="1:15">
      <c r="A19"/>
      <c r="B19"/>
      <c r="C19"/>
      <c r="D19"/>
      <c r="E19"/>
      <c r="F19"/>
      <c r="G19"/>
      <c r="H19"/>
      <c r="I19"/>
      <c r="J19"/>
      <c r="K19"/>
      <c r="L19" s="32"/>
      <c r="M19"/>
      <c r="N19" s="32"/>
      <c r="O19"/>
    </row>
    <row r="20" customHeight="1" spans="1:15">
      <c r="A20"/>
      <c r="B20"/>
      <c r="C20"/>
      <c r="D20"/>
      <c r="E20"/>
      <c r="F20"/>
      <c r="G20"/>
      <c r="H20"/>
      <c r="I20"/>
      <c r="J20"/>
      <c r="K20"/>
      <c r="L20" s="32"/>
      <c r="M20"/>
      <c r="N20"/>
      <c r="O20"/>
    </row>
    <row r="21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customHeight="1" spans="1:15">
      <c r="A25"/>
      <c r="B25"/>
      <c r="C25"/>
      <c r="D25"/>
      <c r="E25"/>
      <c r="F25"/>
      <c r="G25"/>
      <c r="H25"/>
      <c r="I25" s="32"/>
      <c r="J25"/>
      <c r="K25"/>
      <c r="L25"/>
      <c r="M25"/>
      <c r="N25"/>
      <c r="O25"/>
    </row>
    <row r="26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customHeight="1" spans="1:15">
      <c r="A39"/>
      <c r="B39"/>
      <c r="C39"/>
      <c r="D39"/>
      <c r="E39"/>
      <c r="F39"/>
      <c r="G39"/>
      <c r="H39"/>
      <c r="I39" s="32"/>
      <c r="J39"/>
      <c r="K39"/>
      <c r="L39"/>
      <c r="M39"/>
      <c r="N39"/>
      <c r="O39"/>
    </row>
  </sheetData>
  <sheetProtection formatCells="0" formatColumns="0" formatRows="0"/>
  <mergeCells count="13"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7244094488189" right="0.433070866141732" top="0.590551181102362" bottom="0.984251968503937" header="0.511811023622047" footer="0.511811023622047"/>
  <pageSetup paperSize="9" scale="8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showGridLines="0" showZeros="0" workbookViewId="0">
      <selection activeCell="C15" sqref="C15"/>
    </sheetView>
  </sheetViews>
  <sheetFormatPr defaultColWidth="9" defaultRowHeight="14.25" outlineLevelRow="4"/>
  <cols>
    <col min="1" max="1" width="18.75" customWidth="1"/>
    <col min="2" max="2" width="31.25" customWidth="1"/>
    <col min="3" max="3" width="24.75" customWidth="1"/>
    <col min="6" max="6" width="22.625" customWidth="1"/>
    <col min="7" max="7" width="27.5" customWidth="1"/>
  </cols>
  <sheetData>
    <row r="1" customHeight="1" spans="10:10">
      <c r="J1" s="31" t="s">
        <v>226</v>
      </c>
    </row>
    <row r="2" ht="39.75" customHeight="1" spans="1:10">
      <c r="A2" s="26" t="s">
        <v>227</v>
      </c>
      <c r="B2" s="26"/>
      <c r="C2" s="26"/>
      <c r="D2" s="26"/>
      <c r="E2" s="26"/>
      <c r="F2" s="26"/>
      <c r="G2" s="26"/>
      <c r="H2" s="26"/>
      <c r="I2" s="26"/>
      <c r="J2" s="26"/>
    </row>
    <row r="3" customHeight="1" spans="1:10">
      <c r="A3" s="27" t="s">
        <v>7</v>
      </c>
      <c r="J3" s="31" t="s">
        <v>8</v>
      </c>
    </row>
    <row r="4" ht="72.75" customHeight="1" spans="1:10">
      <c r="A4" s="28" t="s">
        <v>217</v>
      </c>
      <c r="B4" s="28" t="s">
        <v>11</v>
      </c>
      <c r="C4" s="28" t="s">
        <v>228</v>
      </c>
      <c r="D4" s="28" t="s">
        <v>229</v>
      </c>
      <c r="E4" s="28" t="s">
        <v>230</v>
      </c>
      <c r="F4" s="28" t="s">
        <v>231</v>
      </c>
      <c r="G4" s="28" t="s">
        <v>232</v>
      </c>
      <c r="H4" s="28" t="s">
        <v>233</v>
      </c>
      <c r="I4" s="28" t="s">
        <v>234</v>
      </c>
      <c r="J4" s="28" t="s">
        <v>235</v>
      </c>
    </row>
    <row r="5" s="1" customFormat="1" ht="30.75" customHeight="1" spans="1:10">
      <c r="A5" s="29"/>
      <c r="B5" s="29"/>
      <c r="C5" s="29"/>
      <c r="D5" s="30"/>
      <c r="E5" s="30"/>
      <c r="F5" s="29"/>
      <c r="G5" s="29"/>
      <c r="H5" s="30"/>
      <c r="I5" s="30"/>
      <c r="J5" s="29"/>
    </row>
  </sheetData>
  <sheetProtection formatCells="0" formatColumns="0" formatRows="0"/>
  <mergeCells count="1">
    <mergeCell ref="A2:J2"/>
  </mergeCells>
  <pageMargins left="0.748031496062992" right="0.748031496062992" top="0.984251968503937" bottom="0.984251968503937" header="0.511811023622047" footer="0.511811023622047"/>
  <pageSetup paperSize="9" scale="4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showZeros="0" topLeftCell="B1" workbookViewId="0">
      <selection activeCell="N6" sqref="N6"/>
    </sheetView>
  </sheetViews>
  <sheetFormatPr defaultColWidth="9" defaultRowHeight="14.25" outlineLevelRow="6"/>
  <cols>
    <col min="1" max="1" width="8.625" hidden="1" customWidth="1"/>
    <col min="2" max="2" width="11.125" style="14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ht="18" customHeight="1" spans="1:12">
      <c r="A1" s="2"/>
      <c r="B1"/>
      <c r="L1" s="25" t="s">
        <v>236</v>
      </c>
    </row>
    <row r="2" ht="26.25" customHeight="1" spans="1:12">
      <c r="A2" s="3" t="s">
        <v>237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hidden="1" customHeight="1" spans="2:2">
      <c r="B3"/>
    </row>
    <row r="4" ht="26.25" customHeight="1" spans="1:12">
      <c r="A4" s="1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1" t="s">
        <v>8</v>
      </c>
    </row>
    <row r="5" ht="26.25" customHeight="1" spans="1:12">
      <c r="A5" s="16" t="s">
        <v>238</v>
      </c>
      <c r="B5" s="17" t="s">
        <v>239</v>
      </c>
      <c r="C5" s="17" t="s">
        <v>240</v>
      </c>
      <c r="D5" s="17" t="s">
        <v>241</v>
      </c>
      <c r="E5" s="7" t="s">
        <v>242</v>
      </c>
      <c r="F5" s="17"/>
      <c r="G5" s="17" t="s">
        <v>243</v>
      </c>
      <c r="H5" s="17" t="s">
        <v>244</v>
      </c>
      <c r="I5" s="17" t="s">
        <v>245</v>
      </c>
      <c r="J5" s="17" t="s">
        <v>246</v>
      </c>
      <c r="K5" s="17" t="s">
        <v>247</v>
      </c>
      <c r="L5" s="7" t="s">
        <v>248</v>
      </c>
    </row>
    <row r="6" ht="36" customHeight="1" spans="1:12">
      <c r="A6" s="18"/>
      <c r="B6" s="19"/>
      <c r="C6" s="19"/>
      <c r="D6" s="20"/>
      <c r="E6" s="21" t="s">
        <v>249</v>
      </c>
      <c r="F6" s="22" t="s">
        <v>250</v>
      </c>
      <c r="G6" s="19"/>
      <c r="H6" s="19"/>
      <c r="I6" s="19"/>
      <c r="J6" s="19"/>
      <c r="K6" s="19"/>
      <c r="L6" s="20"/>
    </row>
    <row r="7" s="1" customFormat="1" ht="114" customHeight="1" spans="1:12">
      <c r="A7" s="23"/>
      <c r="B7" s="24" t="s">
        <v>251</v>
      </c>
      <c r="C7" s="8"/>
      <c r="D7" s="9">
        <v>32</v>
      </c>
      <c r="E7" s="9">
        <v>32</v>
      </c>
      <c r="F7" s="9"/>
      <c r="G7" s="8" t="s">
        <v>252</v>
      </c>
      <c r="H7" s="8" t="s">
        <v>253</v>
      </c>
      <c r="I7" s="8" t="s">
        <v>254</v>
      </c>
      <c r="J7" s="8" t="s">
        <v>254</v>
      </c>
      <c r="K7" s="13" t="s">
        <v>255</v>
      </c>
      <c r="L7" s="8" t="s">
        <v>256</v>
      </c>
    </row>
  </sheetData>
  <sheetProtection formatCells="0" formatColumns="0" formatRows="0"/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scale="9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workbookViewId="0">
      <selection activeCell="J7" sqref="J7"/>
    </sheetView>
  </sheetViews>
  <sheetFormatPr defaultColWidth="9" defaultRowHeight="23.25" customHeight="1"/>
  <cols>
    <col min="1" max="1" width="10" customWidth="1"/>
    <col min="2" max="2" width="8.625" customWidth="1"/>
    <col min="3" max="3" width="12.625" customWidth="1"/>
    <col min="4" max="4" width="9.25" customWidth="1"/>
    <col min="5" max="5" width="10.375" customWidth="1"/>
    <col min="6" max="6" width="7.125" customWidth="1"/>
    <col min="7" max="7" width="9.375" customWidth="1"/>
    <col min="8" max="8" width="9.875" customWidth="1"/>
    <col min="9" max="9" width="12.75" customWidth="1"/>
    <col min="10" max="10" width="14.75" customWidth="1"/>
    <col min="11" max="11" width="11" customWidth="1"/>
    <col min="12" max="12" width="14.5" customWidth="1"/>
  </cols>
  <sheetData>
    <row r="1" customHeight="1" spans="1:12">
      <c r="A1" s="2"/>
      <c r="L1" s="10" t="s">
        <v>257</v>
      </c>
    </row>
    <row r="2" customHeight="1" spans="1:12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11" t="s">
        <v>8</v>
      </c>
    </row>
    <row r="4" customHeight="1" spans="1:13">
      <c r="A4" s="6" t="s">
        <v>259</v>
      </c>
      <c r="B4" s="6" t="s">
        <v>260</v>
      </c>
      <c r="C4" s="6"/>
      <c r="D4" s="6"/>
      <c r="E4" s="6"/>
      <c r="F4" s="6"/>
      <c r="G4" s="6"/>
      <c r="H4" s="6"/>
      <c r="I4" s="7" t="s">
        <v>261</v>
      </c>
      <c r="J4" s="7" t="s">
        <v>262</v>
      </c>
      <c r="K4" s="6" t="s">
        <v>263</v>
      </c>
      <c r="L4" s="6"/>
      <c r="M4" s="12"/>
    </row>
    <row r="5" customHeight="1" spans="1:13">
      <c r="A5" s="6"/>
      <c r="B5" s="6" t="s">
        <v>241</v>
      </c>
      <c r="C5" s="6" t="s">
        <v>264</v>
      </c>
      <c r="D5" s="6"/>
      <c r="E5" s="6"/>
      <c r="F5" s="6"/>
      <c r="G5" s="6" t="s">
        <v>265</v>
      </c>
      <c r="H5" s="6"/>
      <c r="I5" s="7"/>
      <c r="J5" s="7"/>
      <c r="K5" s="7" t="s">
        <v>266</v>
      </c>
      <c r="L5" s="7" t="s">
        <v>267</v>
      </c>
      <c r="M5" s="12"/>
    </row>
    <row r="6" ht="47.25" customHeight="1" spans="1:13">
      <c r="A6" s="6"/>
      <c r="B6" s="6"/>
      <c r="C6" s="7" t="s">
        <v>268</v>
      </c>
      <c r="D6" s="7" t="s">
        <v>58</v>
      </c>
      <c r="E6" s="7" t="s">
        <v>269</v>
      </c>
      <c r="F6" s="7" t="s">
        <v>270</v>
      </c>
      <c r="G6" s="7" t="s">
        <v>76</v>
      </c>
      <c r="H6" s="7" t="s">
        <v>77</v>
      </c>
      <c r="I6" s="7"/>
      <c r="J6" s="7"/>
      <c r="K6" s="7"/>
      <c r="L6" s="7"/>
      <c r="M6" s="12"/>
    </row>
    <row r="7" s="1" customFormat="1" ht="184" customHeight="1" spans="1:12">
      <c r="A7" s="8" t="s">
        <v>271</v>
      </c>
      <c r="B7" s="9">
        <v>876</v>
      </c>
      <c r="C7" s="9">
        <v>870.5</v>
      </c>
      <c r="D7" s="9"/>
      <c r="E7" s="9">
        <v>5.5</v>
      </c>
      <c r="F7" s="9"/>
      <c r="G7" s="9">
        <v>844</v>
      </c>
      <c r="H7" s="9">
        <v>32</v>
      </c>
      <c r="I7" s="8" t="s">
        <v>272</v>
      </c>
      <c r="J7" s="8" t="s">
        <v>273</v>
      </c>
      <c r="K7" s="13" t="s">
        <v>274</v>
      </c>
      <c r="L7" s="8" t="s">
        <v>275</v>
      </c>
    </row>
    <row r="12" customHeight="1" spans="12:12">
      <c r="L12" s="1"/>
    </row>
  </sheetData>
  <sheetProtection formatCells="0" formatColumns="0" formatRows="0"/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48031496062992" right="0.748031496062992" top="0.984251968503937" bottom="0.984251968503937" header="0.511811023622047" footer="0.511811023622047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米虫</cp:lastModifiedBy>
  <cp:revision>1</cp:revision>
  <dcterms:created xsi:type="dcterms:W3CDTF">1996-12-17T01:32:00Z</dcterms:created>
  <cp:lastPrinted>2020-05-23T02:57:00Z</cp:lastPrinted>
  <dcterms:modified xsi:type="dcterms:W3CDTF">2021-06-04T07:36:42Z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8787392</vt:i4>
  </property>
</Properties>
</file>