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6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Sheet1!$A$1:$I$21</definedName>
    <definedName name="_xlnm.Print_Titles" localSheetId="0">Sheet1!$1:$4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<sst xmlns="http://schemas.openxmlformats.org/spreadsheetml/2006/main" count="57" uniqueCount="36">
  <si>
    <t>2024年城乡居民基本养老保险基金收支预算表</t>
  </si>
  <si>
    <t>社预03表</t>
  </si>
  <si>
    <t>邵阳县</t>
  </si>
  <si>
    <t>单位：元</t>
  </si>
  <si>
    <t>项        目</t>
  </si>
  <si>
    <t>2023年执行数</t>
  </si>
  <si>
    <t>2024年预算数</t>
  </si>
  <si>
    <t>一、个人缴费收入</t>
  </si>
  <si>
    <t>一、基础养老金支出</t>
  </si>
  <si>
    <t xml:space="preserve">    其中：财政为困难人员代缴收入</t>
  </si>
  <si>
    <t>二、个人账户养老金支出</t>
  </si>
  <si>
    <t>二、财政补贴收入</t>
  </si>
  <si>
    <t>三、丧葬补助金支出</t>
  </si>
  <si>
    <t xml:space="preserve">    其中：财政对基础养老金的补贴</t>
  </si>
  <si>
    <t>四、转移支出</t>
  </si>
  <si>
    <t xml:space="preserve">          财政对个人缴费的补贴</t>
  </si>
  <si>
    <t>五、其他支出</t>
  </si>
  <si>
    <t>三、集体补助收入</t>
  </si>
  <si>
    <t>×</t>
  </si>
  <si>
    <t>四、利息收入</t>
  </si>
  <si>
    <t>五、委托投资收益</t>
  </si>
  <si>
    <t>六、转移收入</t>
  </si>
  <si>
    <t>七、其他收入</t>
  </si>
  <si>
    <t>八、本年收入小计</t>
  </si>
  <si>
    <t>六、本年支出小计</t>
  </si>
  <si>
    <t>九、上级补助收入</t>
  </si>
  <si>
    <t>七、补助下级支出</t>
  </si>
  <si>
    <t>十、下级上解收入</t>
  </si>
  <si>
    <t>八、上解上级支出</t>
  </si>
  <si>
    <t>十一、本年收入合计</t>
  </si>
  <si>
    <t>九、本年支出合计</t>
  </si>
  <si>
    <t>十、本年收支结余</t>
  </si>
  <si>
    <t>十二、上年结余</t>
  </si>
  <si>
    <t>十一、年末滚存结余</t>
  </si>
  <si>
    <t>总        计</t>
  </si>
  <si>
    <t>第 3 页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</si>
</sst>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;\-#,##0.00;;"/>
  </numFmts>
  <fonts count="27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name val="宋体"/>
      <charset val="134"/>
    </font>
    <font>
      <b/>
      <sz val="29"/>
      <color indexed="8"/>
      <name val="宋体"/>
      <charset val="1"/>
    </font>
    <font>
      <b/>
      <sz val="12"/>
      <color indexed="8"/>
      <name val="宋体"/>
      <charset val="1"/>
    </font>
    <font>
      <sz val="12"/>
      <color indexed="8"/>
      <name val="宋体"/>
      <charset val="1"/>
    </font>
    <font>
      <sz val="10"/>
      <color indexed="8"/>
      <name val="宋体"/>
      <charset val="1"/>
    </font>
    <font>
      <sz val="12"/>
      <name val="宋体"/>
      <charset val="1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4" borderId="1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5" borderId="16" applyNumberFormat="0" applyAlignment="0" applyProtection="0">
      <alignment vertical="center"/>
    </xf>
    <xf numFmtId="0" fontId="17" fillId="6" borderId="17" applyNumberFormat="0" applyAlignment="0" applyProtection="0">
      <alignment vertical="center"/>
    </xf>
    <xf numFmtId="0" fontId="18" fillId="6" borderId="16" applyNumberFormat="0" applyAlignment="0" applyProtection="0">
      <alignment vertical="center"/>
    </xf>
    <xf numFmtId="0" fontId="19" fillId="7" borderId="18" applyNumberFormat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0" fillId="0" borderId="0"/>
  </cellStyleXfs>
  <cellXfs count="36">
    <xf numFmtId="0" fontId="0" fillId="0" borderId="0" xfId="0">
      <alignment vertical="center"/>
    </xf>
    <xf numFmtId="0" fontId="1" fillId="0" borderId="0" xfId="49" applyFont="1" applyFill="1" applyAlignment="1"/>
    <xf numFmtId="0" fontId="2" fillId="0" borderId="0" xfId="49" applyFont="1" applyFill="1" applyAlignment="1"/>
    <xf numFmtId="49" fontId="3" fillId="2" borderId="0" xfId="49" applyNumberFormat="1" applyFont="1" applyFill="1" applyAlignment="1">
      <alignment horizontal="center" vertical="center"/>
    </xf>
    <xf numFmtId="0" fontId="3" fillId="2" borderId="0" xfId="49" applyFont="1" applyFill="1" applyAlignment="1">
      <alignment horizontal="center" vertical="center"/>
    </xf>
    <xf numFmtId="49" fontId="4" fillId="2" borderId="0" xfId="49" applyNumberFormat="1" applyFont="1" applyFill="1" applyAlignment="1">
      <alignment horizontal="center" vertical="center"/>
    </xf>
    <xf numFmtId="49" fontId="5" fillId="2" borderId="0" xfId="49" applyNumberFormat="1" applyFont="1" applyFill="1" applyAlignment="1">
      <alignment horizontal="right" vertical="center"/>
    </xf>
    <xf numFmtId="0" fontId="5" fillId="2" borderId="0" xfId="49" applyFont="1" applyFill="1" applyAlignment="1">
      <alignment horizontal="right" vertical="center"/>
    </xf>
    <xf numFmtId="49" fontId="5" fillId="2" borderId="1" xfId="49" applyNumberFormat="1" applyFont="1" applyFill="1" applyBorder="1" applyAlignment="1">
      <alignment vertical="center"/>
    </xf>
    <xf numFmtId="49" fontId="5" fillId="2" borderId="1" xfId="49" applyNumberFormat="1" applyFont="1" applyFill="1" applyBorder="1" applyAlignment="1">
      <alignment horizontal="right" vertical="center"/>
    </xf>
    <xf numFmtId="49" fontId="4" fillId="2" borderId="2" xfId="49" applyNumberFormat="1" applyFont="1" applyFill="1" applyBorder="1" applyAlignment="1">
      <alignment horizontal="center" vertical="center"/>
    </xf>
    <xf numFmtId="49" fontId="5" fillId="2" borderId="3" xfId="49" applyNumberFormat="1" applyFont="1" applyFill="1" applyBorder="1" applyAlignment="1">
      <alignment vertical="center"/>
    </xf>
    <xf numFmtId="176" fontId="5" fillId="2" borderId="3" xfId="49" applyNumberFormat="1" applyFont="1" applyFill="1" applyBorder="1" applyAlignment="1">
      <alignment horizontal="right" vertical="center"/>
    </xf>
    <xf numFmtId="49" fontId="5" fillId="2" borderId="4" xfId="49" applyNumberFormat="1" applyFont="1" applyFill="1" applyBorder="1" applyAlignment="1">
      <alignment vertical="center"/>
    </xf>
    <xf numFmtId="176" fontId="5" fillId="2" borderId="4" xfId="49" applyNumberFormat="1" applyFont="1" applyFill="1" applyBorder="1" applyAlignment="1">
      <alignment horizontal="right" vertical="center"/>
    </xf>
    <xf numFmtId="49" fontId="5" fillId="2" borderId="5" xfId="49" applyNumberFormat="1" applyFont="1" applyFill="1" applyBorder="1" applyAlignment="1">
      <alignment vertical="center"/>
    </xf>
    <xf numFmtId="176" fontId="5" fillId="2" borderId="5" xfId="49" applyNumberFormat="1" applyFont="1" applyFill="1" applyBorder="1" applyAlignment="1">
      <alignment horizontal="right" vertical="center"/>
    </xf>
    <xf numFmtId="176" fontId="5" fillId="2" borderId="6" xfId="49" applyNumberFormat="1" applyFont="1" applyFill="1" applyBorder="1" applyAlignment="1">
      <alignment horizontal="right" vertical="center"/>
    </xf>
    <xf numFmtId="49" fontId="5" fillId="2" borderId="6" xfId="49" applyNumberFormat="1" applyFont="1" applyFill="1" applyBorder="1" applyAlignment="1">
      <alignment vertical="center"/>
    </xf>
    <xf numFmtId="49" fontId="5" fillId="2" borderId="7" xfId="49" applyNumberFormat="1" applyFont="1" applyFill="1" applyBorder="1" applyAlignment="1">
      <alignment vertical="center"/>
    </xf>
    <xf numFmtId="176" fontId="5" fillId="2" borderId="7" xfId="49" applyNumberFormat="1" applyFont="1" applyFill="1" applyBorder="1" applyAlignment="1">
      <alignment horizontal="right" vertical="center"/>
    </xf>
    <xf numFmtId="176" fontId="5" fillId="2" borderId="8" xfId="49" applyNumberFormat="1" applyFont="1" applyFill="1" applyBorder="1" applyAlignment="1">
      <alignment horizontal="right" vertical="center"/>
    </xf>
    <xf numFmtId="49" fontId="6" fillId="2" borderId="2" xfId="49" applyNumberFormat="1" applyFont="1" applyFill="1" applyBorder="1" applyAlignment="1">
      <alignment horizontal="center" vertical="center"/>
    </xf>
    <xf numFmtId="49" fontId="6" fillId="2" borderId="9" xfId="49" applyNumberFormat="1" applyFont="1" applyFill="1" applyBorder="1" applyAlignment="1">
      <alignment horizontal="center" vertical="center"/>
    </xf>
    <xf numFmtId="176" fontId="5" fillId="3" borderId="6" xfId="49" applyNumberFormat="1" applyFont="1" applyFill="1" applyBorder="1" applyAlignment="1">
      <alignment horizontal="right" vertical="center"/>
    </xf>
    <xf numFmtId="49" fontId="5" fillId="2" borderId="10" xfId="49" applyNumberFormat="1" applyFont="1" applyFill="1" applyBorder="1" applyAlignment="1">
      <alignment vertical="center"/>
    </xf>
    <xf numFmtId="176" fontId="5" fillId="3" borderId="7" xfId="49" applyNumberFormat="1" applyFont="1" applyFill="1" applyBorder="1" applyAlignment="1">
      <alignment horizontal="right" vertical="center"/>
    </xf>
    <xf numFmtId="49" fontId="6" fillId="2" borderId="11" xfId="49" applyNumberFormat="1" applyFont="1" applyFill="1" applyBorder="1" applyAlignment="1">
      <alignment horizontal="center" vertical="center"/>
    </xf>
    <xf numFmtId="176" fontId="5" fillId="3" borderId="3" xfId="49" applyNumberFormat="1" applyFont="1" applyFill="1" applyBorder="1" applyAlignment="1">
      <alignment horizontal="right" vertical="center"/>
    </xf>
    <xf numFmtId="49" fontId="5" fillId="2" borderId="2" xfId="49" applyNumberFormat="1" applyFont="1" applyFill="1" applyBorder="1" applyAlignment="1">
      <alignment horizontal="center" vertical="center"/>
    </xf>
    <xf numFmtId="176" fontId="5" fillId="3" borderId="2" xfId="49" applyNumberFormat="1" applyFont="1" applyFill="1" applyBorder="1" applyAlignment="1">
      <alignment horizontal="right" vertical="center"/>
    </xf>
    <xf numFmtId="49" fontId="5" fillId="2" borderId="11" xfId="49" applyNumberFormat="1" applyFont="1" applyFill="1" applyBorder="1" applyAlignment="1">
      <alignment horizontal="center" vertical="center"/>
    </xf>
    <xf numFmtId="49" fontId="7" fillId="2" borderId="12" xfId="49" applyNumberFormat="1" applyFont="1" applyFill="1" applyBorder="1" applyAlignment="1"/>
    <xf numFmtId="0" fontId="5" fillId="2" borderId="12" xfId="49" applyFont="1" applyFill="1" applyBorder="1" applyAlignment="1">
      <alignment vertical="center"/>
    </xf>
    <xf numFmtId="49" fontId="5" fillId="2" borderId="0" xfId="49" applyNumberFormat="1" applyFont="1" applyFill="1" applyAlignment="1">
      <alignment vertical="center"/>
    </xf>
    <xf numFmtId="0" fontId="5" fillId="2" borderId="0" xfId="49" applyFont="1" applyFill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2"/>
  <sheetViews>
    <sheetView tabSelected="1" view="pageBreakPreview" zoomScaleNormal="100" workbookViewId="0">
      <selection activeCell="A1" sqref="$A1:$XFD1048576"/>
    </sheetView>
  </sheetViews>
  <sheetFormatPr defaultColWidth="8" defaultRowHeight="14.4" outlineLevelCol="5"/>
  <cols>
    <col min="1" max="1" width="39.5833333333333" style="2"/>
    <col min="2" max="3" width="27.25" style="2"/>
    <col min="4" max="4" width="38.7222222222222" style="2"/>
    <col min="5" max="6" width="27.25" style="2"/>
    <col min="7" max="16384" width="8" style="1"/>
  </cols>
  <sheetData>
    <row r="1" s="1" customFormat="1" ht="48" customHeight="1" spans="1:6">
      <c r="A1" s="3" t="s">
        <v>0</v>
      </c>
      <c r="B1" s="4"/>
      <c r="C1" s="4"/>
      <c r="D1" s="4"/>
      <c r="E1" s="4"/>
      <c r="F1" s="4"/>
    </row>
    <row r="2" s="1" customFormat="1" ht="19.5" customHeight="1" spans="1:6">
      <c r="A2" s="5"/>
      <c r="B2" s="5"/>
      <c r="C2" s="5"/>
      <c r="D2" s="5"/>
      <c r="E2" s="6" t="s">
        <v>1</v>
      </c>
      <c r="F2" s="7"/>
    </row>
    <row r="3" s="1" customFormat="1" ht="19.5" customHeight="1" spans="1:6">
      <c r="A3" s="8" t="s">
        <v>2</v>
      </c>
      <c r="B3" s="8"/>
      <c r="C3" s="8"/>
      <c r="D3" s="8"/>
      <c r="E3" s="9"/>
      <c r="F3" s="9" t="s">
        <v>3</v>
      </c>
    </row>
    <row r="4" s="1" customFormat="1" ht="28.5" customHeight="1" spans="1:6">
      <c r="A4" s="10" t="s">
        <v>4</v>
      </c>
      <c r="B4" s="10" t="s">
        <v>5</v>
      </c>
      <c r="C4" s="10" t="s">
        <v>6</v>
      </c>
      <c r="D4" s="10" t="s">
        <v>4</v>
      </c>
      <c r="E4" s="10" t="s">
        <v>5</v>
      </c>
      <c r="F4" s="10" t="s">
        <v>6</v>
      </c>
    </row>
    <row r="5" s="1" customFormat="1" ht="28.5" customHeight="1" spans="1:6">
      <c r="A5" s="11" t="s">
        <v>7</v>
      </c>
      <c r="B5" s="12">
        <v>69201540</v>
      </c>
      <c r="C5" s="12">
        <v>86976490</v>
      </c>
      <c r="D5" s="11" t="s">
        <v>8</v>
      </c>
      <c r="E5" s="12">
        <v>229760163</v>
      </c>
      <c r="F5" s="12">
        <v>229826052</v>
      </c>
    </row>
    <row r="6" s="1" customFormat="1" ht="28.5" customHeight="1" spans="1:6">
      <c r="A6" s="13" t="s">
        <v>9</v>
      </c>
      <c r="B6" s="14">
        <v>2174800</v>
      </c>
      <c r="C6" s="14">
        <v>2185700</v>
      </c>
      <c r="D6" s="11" t="s">
        <v>10</v>
      </c>
      <c r="E6" s="14">
        <v>22957825.86</v>
      </c>
      <c r="F6" s="14">
        <v>23607350.1</v>
      </c>
    </row>
    <row r="7" s="1" customFormat="1" ht="28.5" customHeight="1" spans="1:6">
      <c r="A7" s="15" t="s">
        <v>11</v>
      </c>
      <c r="B7" s="16">
        <v>236544718</v>
      </c>
      <c r="C7" s="16">
        <v>247926798</v>
      </c>
      <c r="D7" s="11" t="s">
        <v>12</v>
      </c>
      <c r="E7" s="17">
        <v>0</v>
      </c>
      <c r="F7" s="17">
        <v>0</v>
      </c>
    </row>
    <row r="8" s="1" customFormat="1" ht="28.5" customHeight="1" spans="1:6">
      <c r="A8" s="18" t="s">
        <v>13</v>
      </c>
      <c r="B8" s="17">
        <v>229790048</v>
      </c>
      <c r="C8" s="17">
        <v>240922168</v>
      </c>
      <c r="D8" s="11" t="s">
        <v>14</v>
      </c>
      <c r="E8" s="17">
        <v>211978.12</v>
      </c>
      <c r="F8" s="17">
        <v>222542</v>
      </c>
    </row>
    <row r="9" s="1" customFormat="1" ht="28.5" customHeight="1" spans="1:6">
      <c r="A9" s="19" t="s">
        <v>15</v>
      </c>
      <c r="B9" s="17">
        <v>6754670</v>
      </c>
      <c r="C9" s="17">
        <v>7004630</v>
      </c>
      <c r="D9" s="11" t="s">
        <v>16</v>
      </c>
      <c r="E9" s="20">
        <v>0</v>
      </c>
      <c r="F9" s="20">
        <v>0</v>
      </c>
    </row>
    <row r="10" s="1" customFormat="1" ht="28.5" customHeight="1" spans="1:6">
      <c r="A10" s="13" t="s">
        <v>17</v>
      </c>
      <c r="B10" s="17">
        <v>0</v>
      </c>
      <c r="C10" s="21">
        <v>0</v>
      </c>
      <c r="D10" s="22" t="s">
        <v>18</v>
      </c>
      <c r="E10" s="22" t="s">
        <v>18</v>
      </c>
      <c r="F10" s="22" t="s">
        <v>18</v>
      </c>
    </row>
    <row r="11" s="1" customFormat="1" ht="28.5" customHeight="1" spans="1:6">
      <c r="A11" s="18" t="s">
        <v>19</v>
      </c>
      <c r="B11" s="17">
        <v>1177000</v>
      </c>
      <c r="C11" s="21">
        <v>1185000</v>
      </c>
      <c r="D11" s="22" t="s">
        <v>18</v>
      </c>
      <c r="E11" s="22" t="s">
        <v>18</v>
      </c>
      <c r="F11" s="22" t="s">
        <v>18</v>
      </c>
    </row>
    <row r="12" s="1" customFormat="1" ht="28.5" customHeight="1" spans="1:6">
      <c r="A12" s="18" t="s">
        <v>20</v>
      </c>
      <c r="B12" s="17">
        <v>0</v>
      </c>
      <c r="C12" s="21">
        <v>0</v>
      </c>
      <c r="D12" s="22" t="s">
        <v>18</v>
      </c>
      <c r="E12" s="22" t="s">
        <v>18</v>
      </c>
      <c r="F12" s="22" t="s">
        <v>18</v>
      </c>
    </row>
    <row r="13" s="1" customFormat="1" ht="28.5" customHeight="1" spans="1:6">
      <c r="A13" s="18" t="s">
        <v>21</v>
      </c>
      <c r="B13" s="17">
        <v>731872.84</v>
      </c>
      <c r="C13" s="21">
        <v>748000</v>
      </c>
      <c r="D13" s="22" t="s">
        <v>18</v>
      </c>
      <c r="E13" s="22" t="s">
        <v>18</v>
      </c>
      <c r="F13" s="22" t="s">
        <v>18</v>
      </c>
    </row>
    <row r="14" s="1" customFormat="1" ht="28.5" customHeight="1" spans="1:6">
      <c r="A14" s="18" t="s">
        <v>22</v>
      </c>
      <c r="B14" s="17">
        <v>350000</v>
      </c>
      <c r="C14" s="21">
        <v>6700000</v>
      </c>
      <c r="D14" s="22" t="s">
        <v>18</v>
      </c>
      <c r="E14" s="23" t="s">
        <v>18</v>
      </c>
      <c r="F14" s="23" t="s">
        <v>18</v>
      </c>
    </row>
    <row r="15" s="1" customFormat="1" ht="28.5" customHeight="1" spans="1:6">
      <c r="A15" s="18" t="s">
        <v>23</v>
      </c>
      <c r="B15" s="24">
        <f>B5+B7+B10+B11+B12+B13+B14</f>
        <v>308005130.84</v>
      </c>
      <c r="C15" s="24">
        <f>C5+C7+C10+C11+C12+C13+C14</f>
        <v>343536288</v>
      </c>
      <c r="D15" s="25" t="s">
        <v>24</v>
      </c>
      <c r="E15" s="24">
        <f>E5+E6+E7+E8+E9</f>
        <v>252929966.98</v>
      </c>
      <c r="F15" s="24">
        <f>F5+F6+F7+F8+F9</f>
        <v>253655944.1</v>
      </c>
    </row>
    <row r="16" s="1" customFormat="1" ht="28.5" customHeight="1" spans="1:6">
      <c r="A16" s="18" t="s">
        <v>25</v>
      </c>
      <c r="B16" s="17">
        <v>0</v>
      </c>
      <c r="C16" s="17">
        <v>0</v>
      </c>
      <c r="D16" s="13" t="s">
        <v>26</v>
      </c>
      <c r="E16" s="17">
        <v>0</v>
      </c>
      <c r="F16" s="17">
        <v>0</v>
      </c>
    </row>
    <row r="17" s="1" customFormat="1" ht="28.5" customHeight="1" spans="1:6">
      <c r="A17" s="18" t="s">
        <v>27</v>
      </c>
      <c r="B17" s="17">
        <v>0</v>
      </c>
      <c r="C17" s="17">
        <v>0</v>
      </c>
      <c r="D17" s="25" t="s">
        <v>28</v>
      </c>
      <c r="E17" s="17">
        <v>0</v>
      </c>
      <c r="F17" s="17">
        <v>0</v>
      </c>
    </row>
    <row r="18" s="1" customFormat="1" ht="28.5" customHeight="1" spans="1:6">
      <c r="A18" s="19" t="s">
        <v>29</v>
      </c>
      <c r="B18" s="26">
        <f t="shared" ref="B18:F18" si="0">B15+B16+B17</f>
        <v>308005130.84</v>
      </c>
      <c r="C18" s="26">
        <f t="shared" si="0"/>
        <v>343536288</v>
      </c>
      <c r="D18" s="11" t="s">
        <v>30</v>
      </c>
      <c r="E18" s="24">
        <f t="shared" si="0"/>
        <v>252929966.98</v>
      </c>
      <c r="F18" s="24">
        <f t="shared" si="0"/>
        <v>253655944.1</v>
      </c>
    </row>
    <row r="19" s="1" customFormat="1" ht="28.5" customHeight="1" spans="1:6">
      <c r="A19" s="22" t="s">
        <v>18</v>
      </c>
      <c r="B19" s="22" t="s">
        <v>18</v>
      </c>
      <c r="C19" s="27" t="s">
        <v>18</v>
      </c>
      <c r="D19" s="13" t="s">
        <v>31</v>
      </c>
      <c r="E19" s="24">
        <f>B18-E18</f>
        <v>55075163.86</v>
      </c>
      <c r="F19" s="24">
        <f>C18-F18</f>
        <v>89880343.9</v>
      </c>
    </row>
    <row r="20" s="1" customFormat="1" ht="28.5" customHeight="1" spans="1:6">
      <c r="A20" s="11" t="s">
        <v>32</v>
      </c>
      <c r="B20" s="12">
        <v>695518901.79</v>
      </c>
      <c r="C20" s="28">
        <f>E20</f>
        <v>750594065.65</v>
      </c>
      <c r="D20" s="25" t="s">
        <v>33</v>
      </c>
      <c r="E20" s="24">
        <f>B20+E19</f>
        <v>750594065.65</v>
      </c>
      <c r="F20" s="24">
        <f>C20+F19</f>
        <v>840474409.55</v>
      </c>
    </row>
    <row r="21" s="1" customFormat="1" ht="28.5" customHeight="1" spans="1:6">
      <c r="A21" s="29" t="s">
        <v>34</v>
      </c>
      <c r="B21" s="30">
        <f t="shared" ref="B21:F21" si="1">B18+B20</f>
        <v>1003524032.63</v>
      </c>
      <c r="C21" s="30">
        <f t="shared" si="1"/>
        <v>1094130353.65</v>
      </c>
      <c r="D21" s="31" t="s">
        <v>34</v>
      </c>
      <c r="E21" s="26">
        <f t="shared" si="1"/>
        <v>1003524032.63</v>
      </c>
      <c r="F21" s="26">
        <f t="shared" si="1"/>
        <v>1094130353.65</v>
      </c>
    </row>
    <row r="22" s="1" customFormat="1" ht="15.75" customHeight="1" spans="1:6">
      <c r="A22" s="32"/>
      <c r="B22" s="33"/>
      <c r="C22" s="33"/>
      <c r="D22" s="34"/>
      <c r="E22" s="35"/>
      <c r="F22" s="7" t="s">
        <v>35</v>
      </c>
    </row>
  </sheetData>
  <mergeCells count="2">
    <mergeCell ref="A1:F1"/>
    <mergeCell ref="E2:F2"/>
  </mergeCells>
  <printOptions horizontalCentered="1"/>
  <pageMargins left="0.472222222222222" right="0.472222222222222" top="0.432638888888889" bottom="0.432638888888889" header="0.298611111111111" footer="0.354166666666667"/>
  <pageSetup paperSize="9" firstPageNumber="63" orientation="landscape" useFirstPageNumber="1" horizontalDpi="600"/>
  <headerFooter>
    <oddFooter>&amp;C- &amp;P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san33</cp:lastModifiedBy>
  <dcterms:created xsi:type="dcterms:W3CDTF">2023-03-21T09:22:00Z</dcterms:created>
  <dcterms:modified xsi:type="dcterms:W3CDTF">2024-05-06T05:31:13Z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613272CCC46649D3B9C33B5CEBC509C7_13</vt:lpwstr>
  </property>
  <property fmtid="{D5CDD505-2E9C-101B-9397-08002B2CF9AE}" pid="3" name="KSOProductBuildVer">
    <vt:lpwstr>2052-12.1.0.16388</vt:lpwstr>
  </property>
</Properties>
</file>