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60"/>
  </bookViews>
  <sheets>
    <sheet name="Sheet1" sheetId="2" r:id="rId1"/>
  </sheets>
  <externalReferences>
    <externalReference r:id="rId2"/>
  </externalReferences>
  <definedNames>
    <definedName name="_xlnm._FilterDatabase" localSheetId="0" hidden="1">Sheet1!$A$2:$M$185</definedName>
  </definedNames>
  <calcPr calcId="144525"/>
</workbook>
</file>

<file path=xl/sharedStrings.xml><?xml version="1.0" encoding="utf-8"?>
<sst xmlns="http://schemas.openxmlformats.org/spreadsheetml/2006/main" count="939" uniqueCount="435">
  <si>
    <t>2023年邵阳县卫健系统公开招聘专业技术人员入围体检人员名单</t>
  </si>
  <si>
    <t>序号</t>
  </si>
  <si>
    <t>面试
准考证号</t>
  </si>
  <si>
    <t>姓名</t>
  </si>
  <si>
    <t>性别</t>
  </si>
  <si>
    <t>报考单位</t>
  </si>
  <si>
    <t>报考岗位</t>
  </si>
  <si>
    <t>岗位代码</t>
  </si>
  <si>
    <t>笔试成绩</t>
  </si>
  <si>
    <t>面试成绩</t>
  </si>
  <si>
    <t>综合成绩</t>
  </si>
  <si>
    <t>招聘
计划数</t>
  </si>
  <si>
    <t>是否入围体检</t>
  </si>
  <si>
    <t>备注</t>
  </si>
  <si>
    <t>周红</t>
  </si>
  <si>
    <t>邵阳县人民医院</t>
  </si>
  <si>
    <t>护士</t>
  </si>
  <si>
    <t>A15</t>
  </si>
  <si>
    <t>20230102</t>
  </si>
  <si>
    <t>颜兰兰</t>
  </si>
  <si>
    <t>20230103</t>
  </si>
  <si>
    <t>杨玉洁</t>
  </si>
  <si>
    <t>20230104</t>
  </si>
  <si>
    <t>马佳</t>
  </si>
  <si>
    <t>20230105</t>
  </si>
  <si>
    <t>胡梦缘</t>
  </si>
  <si>
    <t>20230106</t>
  </si>
  <si>
    <t>肖雪超</t>
  </si>
  <si>
    <t>面试缺考</t>
  </si>
  <si>
    <t>20230107</t>
  </si>
  <si>
    <t>黄荣</t>
  </si>
  <si>
    <t>20230108</t>
  </si>
  <si>
    <t>邓佳</t>
  </si>
  <si>
    <t>20230109</t>
  </si>
  <si>
    <t>李文其</t>
  </si>
  <si>
    <t>20230110</t>
  </si>
  <si>
    <t>刘金</t>
  </si>
  <si>
    <t>20230111</t>
  </si>
  <si>
    <t>何碧玉</t>
  </si>
  <si>
    <t>20230112</t>
  </si>
  <si>
    <t>刘苹</t>
  </si>
  <si>
    <t>20230113</t>
  </si>
  <si>
    <t>陈慧</t>
  </si>
  <si>
    <t>20230114</t>
  </si>
  <si>
    <t>刘云</t>
  </si>
  <si>
    <t>20230115</t>
  </si>
  <si>
    <t>刘帆</t>
  </si>
  <si>
    <t>20230116</t>
  </si>
  <si>
    <t>徐芳</t>
  </si>
  <si>
    <t>20230117</t>
  </si>
  <si>
    <t>李慧</t>
  </si>
  <si>
    <t>20230118</t>
  </si>
  <si>
    <t>邓梦珍</t>
  </si>
  <si>
    <t>20230119</t>
  </si>
  <si>
    <t>曾姣如</t>
  </si>
  <si>
    <t>20230120</t>
  </si>
  <si>
    <t>刘晓</t>
  </si>
  <si>
    <t>20230121</t>
  </si>
  <si>
    <t>唐瑶</t>
  </si>
  <si>
    <t>20230122</t>
  </si>
  <si>
    <t>罗香菊</t>
  </si>
  <si>
    <t>20230123</t>
  </si>
  <si>
    <t>唐梅娟</t>
  </si>
  <si>
    <t>20230124</t>
  </si>
  <si>
    <t>步芙蓉</t>
  </si>
  <si>
    <t>20230125</t>
  </si>
  <si>
    <t>吕枫</t>
  </si>
  <si>
    <t>20230126</t>
  </si>
  <si>
    <t>邓雨洁</t>
  </si>
  <si>
    <t>20230127</t>
  </si>
  <si>
    <t>邱蓉蓉</t>
  </si>
  <si>
    <t>A14</t>
  </si>
  <si>
    <t>20230128</t>
  </si>
  <si>
    <t>张舒情</t>
  </si>
  <si>
    <t>20230129</t>
  </si>
  <si>
    <t>郭祯</t>
  </si>
  <si>
    <t>20230130</t>
  </si>
  <si>
    <t>孙园园</t>
  </si>
  <si>
    <t>20230201</t>
  </si>
  <si>
    <t>李晴</t>
  </si>
  <si>
    <t>20230202</t>
  </si>
  <si>
    <t>向森</t>
  </si>
  <si>
    <t>20230203</t>
  </si>
  <si>
    <t>刘江晶</t>
  </si>
  <si>
    <t>20230204</t>
  </si>
  <si>
    <t>林佳</t>
  </si>
  <si>
    <t>20230205</t>
  </si>
  <si>
    <t>曾湘萍</t>
  </si>
  <si>
    <t>20230206</t>
  </si>
  <si>
    <t>肖沐银</t>
  </si>
  <si>
    <t>20230207</t>
  </si>
  <si>
    <t>王露</t>
  </si>
  <si>
    <t>20230208</t>
  </si>
  <si>
    <t>谭丽瑶</t>
  </si>
  <si>
    <t>20230209</t>
  </si>
  <si>
    <t>石晶晶</t>
  </si>
  <si>
    <t>20230210</t>
  </si>
  <si>
    <t>何佳洁</t>
  </si>
  <si>
    <t>20230211</t>
  </si>
  <si>
    <t>刘蒂娜</t>
  </si>
  <si>
    <t>20230212</t>
  </si>
  <si>
    <t>任智洁</t>
  </si>
  <si>
    <t>20230213</t>
  </si>
  <si>
    <t>梁诗恒</t>
  </si>
  <si>
    <t>20230214</t>
  </si>
  <si>
    <t>肖清清</t>
  </si>
  <si>
    <t>20230215</t>
  </si>
  <si>
    <t>王欢</t>
  </si>
  <si>
    <t>20230216</t>
  </si>
  <si>
    <t>蒋颖玉</t>
  </si>
  <si>
    <t>20230217</t>
  </si>
  <si>
    <t>何丹</t>
  </si>
  <si>
    <t>20230218</t>
  </si>
  <si>
    <t>谢成男</t>
  </si>
  <si>
    <t>20230219</t>
  </si>
  <si>
    <t>李辕镇</t>
  </si>
  <si>
    <t>20230220</t>
  </si>
  <si>
    <t>唐家辉</t>
  </si>
  <si>
    <t>20230221</t>
  </si>
  <si>
    <t>李琪</t>
  </si>
  <si>
    <t>20230222</t>
  </si>
  <si>
    <t>曾斯</t>
  </si>
  <si>
    <t>20230223</t>
  </si>
  <si>
    <t>付婕</t>
  </si>
  <si>
    <t>20230224</t>
  </si>
  <si>
    <t>刘欣</t>
  </si>
  <si>
    <t>20230225</t>
  </si>
  <si>
    <t>粟春艳</t>
  </si>
  <si>
    <t>20230226</t>
  </si>
  <si>
    <t>李梦兰</t>
  </si>
  <si>
    <t>20230227</t>
  </si>
  <si>
    <t>杨莹</t>
  </si>
  <si>
    <t>20230228</t>
  </si>
  <si>
    <t>伍菲菲</t>
  </si>
  <si>
    <t>20230229</t>
  </si>
  <si>
    <t>刘英祥</t>
  </si>
  <si>
    <t>20230230</t>
  </si>
  <si>
    <t>孙艺璇</t>
  </si>
  <si>
    <t>20230301</t>
  </si>
  <si>
    <t>申奕</t>
  </si>
  <si>
    <t>邵阳县中医医院</t>
  </si>
  <si>
    <t>B06</t>
  </si>
  <si>
    <t>20230302</t>
  </si>
  <si>
    <t>李晶</t>
  </si>
  <si>
    <t>20230303</t>
  </si>
  <si>
    <t>黄丽华</t>
  </si>
  <si>
    <t>20230304</t>
  </si>
  <si>
    <t>蒋涛</t>
  </si>
  <si>
    <t>20230305</t>
  </si>
  <si>
    <t>雷邵云</t>
  </si>
  <si>
    <t>20230306</t>
  </si>
  <si>
    <t>姚漠</t>
  </si>
  <si>
    <t>20230307</t>
  </si>
  <si>
    <t>刘玉琳</t>
  </si>
  <si>
    <t>20230308</t>
  </si>
  <si>
    <t>石菁瑶</t>
  </si>
  <si>
    <t>20230309</t>
  </si>
  <si>
    <t>邓叶玲</t>
  </si>
  <si>
    <t>20230310</t>
  </si>
  <si>
    <t>谢奕奕</t>
  </si>
  <si>
    <t>20230311</t>
  </si>
  <si>
    <t>刘慧</t>
  </si>
  <si>
    <t>20230312</t>
  </si>
  <si>
    <t>王丽云</t>
  </si>
  <si>
    <t>20230313</t>
  </si>
  <si>
    <t>周钰</t>
  </si>
  <si>
    <t>20230314</t>
  </si>
  <si>
    <t>王艳芳</t>
  </si>
  <si>
    <t>20230315</t>
  </si>
  <si>
    <t>徐慧慧</t>
  </si>
  <si>
    <t>20230316</t>
  </si>
  <si>
    <t>李玉姿</t>
  </si>
  <si>
    <t>20230317</t>
  </si>
  <si>
    <t>朱玉冰</t>
  </si>
  <si>
    <t>20230318</t>
  </si>
  <si>
    <t>范玲</t>
  </si>
  <si>
    <t>20230319</t>
  </si>
  <si>
    <t>柳旗</t>
  </si>
  <si>
    <t>20230320</t>
  </si>
  <si>
    <t>何琴</t>
  </si>
  <si>
    <t>20230321</t>
  </si>
  <si>
    <t>袁芬</t>
  </si>
  <si>
    <t>20230322</t>
  </si>
  <si>
    <t>杨汝思</t>
  </si>
  <si>
    <t>20230323</t>
  </si>
  <si>
    <t>王翠玉</t>
  </si>
  <si>
    <t>20230324</t>
  </si>
  <si>
    <t>王璐</t>
  </si>
  <si>
    <t>20230325</t>
  </si>
  <si>
    <t>李梦婿</t>
  </si>
  <si>
    <t>20230326</t>
  </si>
  <si>
    <t>刘梦莹</t>
  </si>
  <si>
    <t>20230327</t>
  </si>
  <si>
    <t>唐倩</t>
  </si>
  <si>
    <t>20230328</t>
  </si>
  <si>
    <t>吕巧</t>
  </si>
  <si>
    <t>20230329</t>
  </si>
  <si>
    <t>尹娟</t>
  </si>
  <si>
    <t>20230330</t>
  </si>
  <si>
    <t>王燕</t>
  </si>
  <si>
    <t>20230331</t>
  </si>
  <si>
    <t>郭依</t>
  </si>
  <si>
    <t>邵阳县妇幼保健计划生育服务中心</t>
  </si>
  <si>
    <t>助产士</t>
  </si>
  <si>
    <t>C06</t>
  </si>
  <si>
    <t>20230401</t>
  </si>
  <si>
    <t>唐敏</t>
  </si>
  <si>
    <t>B07</t>
  </si>
  <si>
    <t>20230402</t>
  </si>
  <si>
    <t>黎敏</t>
  </si>
  <si>
    <t>20230403</t>
  </si>
  <si>
    <t>易钰煜</t>
  </si>
  <si>
    <t>20230404</t>
  </si>
  <si>
    <t>李平</t>
  </si>
  <si>
    <t>20230405</t>
  </si>
  <si>
    <t>周秋菊</t>
  </si>
  <si>
    <t>20230406</t>
  </si>
  <si>
    <t>张晶</t>
  </si>
  <si>
    <t>20230407</t>
  </si>
  <si>
    <t>王雪莲</t>
  </si>
  <si>
    <t>20230408</t>
  </si>
  <si>
    <t>肖若男</t>
  </si>
  <si>
    <t>20230409</t>
  </si>
  <si>
    <t>刘欢</t>
  </si>
  <si>
    <t>20230410</t>
  </si>
  <si>
    <t>易莎莎</t>
  </si>
  <si>
    <t>20230411</t>
  </si>
  <si>
    <t>陈吉利</t>
  </si>
  <si>
    <t>中医科医生</t>
  </si>
  <si>
    <t>A08</t>
  </si>
  <si>
    <t>20230412</t>
  </si>
  <si>
    <t>罗仁标</t>
  </si>
  <si>
    <t>20230413</t>
  </si>
  <si>
    <t>张洁</t>
  </si>
  <si>
    <t>针灸推拿医师</t>
  </si>
  <si>
    <t>B10</t>
  </si>
  <si>
    <t>20230414</t>
  </si>
  <si>
    <t>邓邵君</t>
  </si>
  <si>
    <t>20230415</t>
  </si>
  <si>
    <t>曾小妹</t>
  </si>
  <si>
    <t>影像医生</t>
  </si>
  <si>
    <t>C03</t>
  </si>
  <si>
    <t>20230416</t>
  </si>
  <si>
    <t>罗娟</t>
  </si>
  <si>
    <t>20230417</t>
  </si>
  <si>
    <t>唐佳微</t>
  </si>
  <si>
    <t>康复治疗技师</t>
  </si>
  <si>
    <t>C09</t>
  </si>
  <si>
    <t>20230418</t>
  </si>
  <si>
    <t>张阳</t>
  </si>
  <si>
    <t>20230419</t>
  </si>
  <si>
    <t>陈敏艳</t>
  </si>
  <si>
    <t>药师</t>
  </si>
  <si>
    <t>B04</t>
  </si>
  <si>
    <t>20230420</t>
  </si>
  <si>
    <t>刘瑾伟</t>
  </si>
  <si>
    <t>20230421</t>
  </si>
  <si>
    <t>吴美静</t>
  </si>
  <si>
    <t>20230422</t>
  </si>
  <si>
    <t>袁京</t>
  </si>
  <si>
    <t>20230501</t>
  </si>
  <si>
    <t>陈涛</t>
  </si>
  <si>
    <t>心血管科医生</t>
  </si>
  <si>
    <t>A01</t>
  </si>
  <si>
    <t>20230502</t>
  </si>
  <si>
    <t>朱凌志</t>
  </si>
  <si>
    <t>20230503</t>
  </si>
  <si>
    <t>李一鸣</t>
  </si>
  <si>
    <t>骨科医生</t>
  </si>
  <si>
    <t>A02</t>
  </si>
  <si>
    <t>20230504</t>
  </si>
  <si>
    <t>刘俊杰</t>
  </si>
  <si>
    <t>20230505</t>
  </si>
  <si>
    <t>李文能</t>
  </si>
  <si>
    <t>20230506</t>
  </si>
  <si>
    <t>刘剑锋</t>
  </si>
  <si>
    <t>20230507</t>
  </si>
  <si>
    <t>曾团伟</t>
  </si>
  <si>
    <t>20230508</t>
  </si>
  <si>
    <t>罗坦</t>
  </si>
  <si>
    <t>20230509</t>
  </si>
  <si>
    <t>吴冕</t>
  </si>
  <si>
    <t>神经外科医生</t>
  </si>
  <si>
    <t>A03</t>
  </si>
  <si>
    <t>20230510</t>
  </si>
  <si>
    <t>宁婷婷</t>
  </si>
  <si>
    <t>产科医生</t>
  </si>
  <si>
    <t>A04</t>
  </si>
  <si>
    <t>20230511</t>
  </si>
  <si>
    <t>曾美</t>
  </si>
  <si>
    <t>20230512</t>
  </si>
  <si>
    <t>伍文慧</t>
  </si>
  <si>
    <t>20230513</t>
  </si>
  <si>
    <t>田洁</t>
  </si>
  <si>
    <t>20230514</t>
  </si>
  <si>
    <t>肖明方</t>
  </si>
  <si>
    <t>重症医学科医生</t>
  </si>
  <si>
    <t>A05</t>
  </si>
  <si>
    <t>20230515</t>
  </si>
  <si>
    <t>王加浩</t>
  </si>
  <si>
    <t>20230516</t>
  </si>
  <si>
    <t>朱素梅</t>
  </si>
  <si>
    <t>神经内科医生</t>
  </si>
  <si>
    <t>A06</t>
  </si>
  <si>
    <t>20230517</t>
  </si>
  <si>
    <t>雷楷文</t>
  </si>
  <si>
    <t>20230518</t>
  </si>
  <si>
    <t>张璐</t>
  </si>
  <si>
    <t>20230519</t>
  </si>
  <si>
    <t>李敏</t>
  </si>
  <si>
    <t>20230520</t>
  </si>
  <si>
    <t>康黎慧</t>
  </si>
  <si>
    <t>内分泌内科医生</t>
  </si>
  <si>
    <t>A07</t>
  </si>
  <si>
    <t>20230521</t>
  </si>
  <si>
    <t>何雅芳</t>
  </si>
  <si>
    <t>20230522</t>
  </si>
  <si>
    <t>张春兵</t>
  </si>
  <si>
    <t>120急救中心医生</t>
  </si>
  <si>
    <t>A09</t>
  </si>
  <si>
    <t>20230523</t>
  </si>
  <si>
    <t>邓杰</t>
  </si>
  <si>
    <t>20230524</t>
  </si>
  <si>
    <t>唐婷</t>
  </si>
  <si>
    <t>20230525</t>
  </si>
  <si>
    <t>蒋争誉</t>
  </si>
  <si>
    <t>20230526</t>
  </si>
  <si>
    <t>蒲能</t>
  </si>
  <si>
    <t>感染科医生</t>
  </si>
  <si>
    <t>A10</t>
  </si>
  <si>
    <t>20230527</t>
  </si>
  <si>
    <t>唐莎</t>
  </si>
  <si>
    <t>20230528</t>
  </si>
  <si>
    <t>黄慧玲</t>
  </si>
  <si>
    <t>20230529</t>
  </si>
  <si>
    <t>肖肖</t>
  </si>
  <si>
    <t>20230601</t>
  </si>
  <si>
    <t>唐凯特</t>
  </si>
  <si>
    <t>麻醉科医生</t>
  </si>
  <si>
    <t>A11</t>
  </si>
  <si>
    <t>20230602</t>
  </si>
  <si>
    <t>李恒</t>
  </si>
  <si>
    <t>20230603</t>
  </si>
  <si>
    <t>李玲</t>
  </si>
  <si>
    <t>眼耳鼻喉科医生</t>
  </si>
  <si>
    <t>A12</t>
  </si>
  <si>
    <t>20230604</t>
  </si>
  <si>
    <t>郭定豪</t>
  </si>
  <si>
    <t>20230605</t>
  </si>
  <si>
    <t>邓洋洋</t>
  </si>
  <si>
    <t>精神科医生</t>
  </si>
  <si>
    <t>A13</t>
  </si>
  <si>
    <t>20230606</t>
  </si>
  <si>
    <t>王敦英</t>
  </si>
  <si>
    <t>20230607</t>
  </si>
  <si>
    <t>李莉</t>
  </si>
  <si>
    <t>临床医生</t>
  </si>
  <si>
    <t>B01</t>
  </si>
  <si>
    <t>20230608</t>
  </si>
  <si>
    <t>雷梦林</t>
  </si>
  <si>
    <t>20230609</t>
  </si>
  <si>
    <t>何俊</t>
  </si>
  <si>
    <t>20230610</t>
  </si>
  <si>
    <t>蒋小雨</t>
  </si>
  <si>
    <t>20230611</t>
  </si>
  <si>
    <t>周丽丽</t>
  </si>
  <si>
    <t>20230612</t>
  </si>
  <si>
    <t>唐明烨</t>
  </si>
  <si>
    <t>20230613</t>
  </si>
  <si>
    <t>陶依宁</t>
  </si>
  <si>
    <t>20230614</t>
  </si>
  <si>
    <t>周湘平</t>
  </si>
  <si>
    <t>20230615</t>
  </si>
  <si>
    <t>陈垚</t>
  </si>
  <si>
    <t>外科医生</t>
  </si>
  <si>
    <t>C01</t>
  </si>
  <si>
    <t>20230616</t>
  </si>
  <si>
    <t>李梦林</t>
  </si>
  <si>
    <t>20230617</t>
  </si>
  <si>
    <t>何欢</t>
  </si>
  <si>
    <t>儿科医生</t>
  </si>
  <si>
    <t>C02</t>
  </si>
  <si>
    <t>20230618</t>
  </si>
  <si>
    <t>陈钰</t>
  </si>
  <si>
    <t>20230619</t>
  </si>
  <si>
    <t>李君慧</t>
  </si>
  <si>
    <t>新生儿科医生</t>
  </si>
  <si>
    <t>C08</t>
  </si>
  <si>
    <t>20230620</t>
  </si>
  <si>
    <t>张子健</t>
  </si>
  <si>
    <t>20230621</t>
  </si>
  <si>
    <t>刘佳威</t>
  </si>
  <si>
    <t>邵阳县疾病预防控制中心</t>
  </si>
  <si>
    <t>D03</t>
  </si>
  <si>
    <t>20230622</t>
  </si>
  <si>
    <t>陈紫洋</t>
  </si>
  <si>
    <t>20230623</t>
  </si>
  <si>
    <t>何蓉</t>
  </si>
  <si>
    <t>卫生检验技师</t>
  </si>
  <si>
    <t>D04</t>
  </si>
  <si>
    <t>20230624</t>
  </si>
  <si>
    <t>曾幸杰</t>
  </si>
  <si>
    <t>20230625</t>
  </si>
  <si>
    <t>郭桂彤</t>
  </si>
  <si>
    <t>20230626</t>
  </si>
  <si>
    <t>张菲菲</t>
  </si>
  <si>
    <t>20230627</t>
  </si>
  <si>
    <t>苏思语</t>
  </si>
  <si>
    <t>公卫医生</t>
  </si>
  <si>
    <t>D05</t>
  </si>
  <si>
    <t>20230628</t>
  </si>
  <si>
    <t>唐小荣</t>
  </si>
  <si>
    <t>20230629</t>
  </si>
  <si>
    <t>周裕炅</t>
  </si>
  <si>
    <t>熊婷</t>
  </si>
  <si>
    <t>文秘</t>
  </si>
  <si>
    <t>B03</t>
  </si>
  <si>
    <t>刘芳莉</t>
  </si>
  <si>
    <t>郭丽梅</t>
  </si>
  <si>
    <t>会计</t>
  </si>
  <si>
    <t>B08</t>
  </si>
  <si>
    <t>马薇</t>
  </si>
  <si>
    <t>周杰</t>
  </si>
  <si>
    <t>计算机</t>
  </si>
  <si>
    <t>B09</t>
  </si>
  <si>
    <t>向志威</t>
  </si>
  <si>
    <t>邓洁</t>
  </si>
  <si>
    <t>C07</t>
  </si>
  <si>
    <t>徐穗平</t>
  </si>
  <si>
    <t>张涓</t>
  </si>
  <si>
    <t>D01</t>
  </si>
  <si>
    <t>黄政宁</t>
  </si>
  <si>
    <t>吕倩</t>
  </si>
  <si>
    <t>D02</t>
  </si>
  <si>
    <t>夏藤毓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</si>
</sst>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黑体"/>
      <charset val="134"/>
    </font>
    <font>
      <b/>
      <sz val="11"/>
      <color theme="1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wrapText="1" shrinkToFit="1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eChat%20Files\tangqiang830209\FileStorage\File\2023-08\2023&#24180;&#37045;&#38451;&#21439;&#21355;&#20581;&#31995;&#32479;&#20844;&#24320;&#25307;&#32856;&#19987;&#19994;&#25216;&#26415;&#20154;&#21592;&#32508;&#21512;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0"/>
      <sheetName val="A11"/>
      <sheetName val="A12"/>
      <sheetName val="A13"/>
      <sheetName val="A14"/>
      <sheetName val="A15"/>
      <sheetName val="B01"/>
      <sheetName val="B03"/>
      <sheetName val="B04"/>
      <sheetName val="B06"/>
      <sheetName val="B07"/>
      <sheetName val="B08"/>
      <sheetName val="B09"/>
      <sheetName val="B10"/>
      <sheetName val="C01"/>
      <sheetName val="C02"/>
      <sheetName val="C03"/>
      <sheetName val="C06"/>
      <sheetName val="C07"/>
      <sheetName val="C08"/>
      <sheetName val="C09"/>
      <sheetName val="D01"/>
      <sheetName val="D02"/>
      <sheetName val="D03"/>
      <sheetName val="D04"/>
      <sheetName val="D05"/>
    </sheetNames>
    <sheetDataSet>
      <sheetData sheetId="0"/>
      <sheetData sheetId="1"/>
      <sheetData sheetId="2">
        <row r="3">
          <cell r="C3" t="str">
            <v>朱凌志</v>
          </cell>
          <cell r="D3" t="str">
            <v>男</v>
          </cell>
          <cell r="E3" t="str">
            <v>邵阳县人民医院</v>
          </cell>
          <cell r="F3" t="str">
            <v>心血管科医生</v>
          </cell>
          <cell r="G3" t="str">
            <v>A01</v>
          </cell>
          <cell r="H3" t="str">
            <v>临床医学专业</v>
          </cell>
          <cell r="I3">
            <v>75.78</v>
          </cell>
          <cell r="J3">
            <v>87.45</v>
          </cell>
          <cell r="K3">
            <v>80.448</v>
          </cell>
          <cell r="L3">
            <v>1</v>
          </cell>
          <cell r="M3" t="str">
            <v>是</v>
          </cell>
        </row>
        <row r="4">
          <cell r="C4" t="str">
            <v>陈涛</v>
          </cell>
          <cell r="D4" t="str">
            <v>男</v>
          </cell>
          <cell r="E4" t="str">
            <v>邵阳县人民医院</v>
          </cell>
          <cell r="F4" t="str">
            <v>心血管科医生</v>
          </cell>
          <cell r="G4" t="str">
            <v>A01</v>
          </cell>
          <cell r="H4" t="str">
            <v>临床医学专业</v>
          </cell>
          <cell r="I4">
            <v>73.32</v>
          </cell>
          <cell r="J4">
            <v>81.25</v>
          </cell>
          <cell r="K4">
            <v>76.492</v>
          </cell>
          <cell r="L4">
            <v>2</v>
          </cell>
          <cell r="M4" t="str">
            <v>否</v>
          </cell>
        </row>
        <row r="5">
          <cell r="C5" t="str">
            <v>李文能</v>
          </cell>
          <cell r="D5" t="str">
            <v>男</v>
          </cell>
          <cell r="E5" t="str">
            <v>邵阳县人民医院</v>
          </cell>
          <cell r="F5" t="str">
            <v>骨科医生</v>
          </cell>
          <cell r="G5" t="str">
            <v>A02</v>
          </cell>
          <cell r="H5" t="str">
            <v>临床医学专业</v>
          </cell>
          <cell r="I5">
            <v>72.3</v>
          </cell>
          <cell r="J5">
            <v>82.35</v>
          </cell>
          <cell r="K5">
            <v>76.32</v>
          </cell>
          <cell r="L5">
            <v>1</v>
          </cell>
          <cell r="M5" t="str">
            <v>是</v>
          </cell>
        </row>
        <row r="6">
          <cell r="C6" t="str">
            <v>李一鸣</v>
          </cell>
          <cell r="D6" t="str">
            <v>男</v>
          </cell>
          <cell r="E6" t="str">
            <v>邵阳县人民医院</v>
          </cell>
          <cell r="F6" t="str">
            <v>骨科医生</v>
          </cell>
          <cell r="G6" t="str">
            <v>A02</v>
          </cell>
          <cell r="H6" t="str">
            <v>临床医学专业</v>
          </cell>
          <cell r="I6">
            <v>69.6</v>
          </cell>
          <cell r="J6">
            <v>80.4</v>
          </cell>
          <cell r="K6">
            <v>73.92</v>
          </cell>
          <cell r="L6">
            <v>2</v>
          </cell>
          <cell r="M6" t="str">
            <v>是</v>
          </cell>
        </row>
        <row r="7">
          <cell r="C7" t="str">
            <v>刘俊杰</v>
          </cell>
          <cell r="D7" t="str">
            <v>男</v>
          </cell>
          <cell r="E7" t="str">
            <v>邵阳县人民医院</v>
          </cell>
          <cell r="F7" t="str">
            <v>骨科医生</v>
          </cell>
          <cell r="G7" t="str">
            <v>A02</v>
          </cell>
          <cell r="H7" t="str">
            <v>临床医学专业</v>
          </cell>
          <cell r="I7">
            <v>70.4</v>
          </cell>
          <cell r="J7">
            <v>77.85</v>
          </cell>
          <cell r="K7">
            <v>73.38</v>
          </cell>
          <cell r="L7">
            <v>3</v>
          </cell>
          <cell r="M7" t="str">
            <v>是</v>
          </cell>
        </row>
        <row r="8">
          <cell r="C8" t="str">
            <v>刘剑锋</v>
          </cell>
          <cell r="D8" t="str">
            <v>男</v>
          </cell>
          <cell r="E8" t="str">
            <v>邵阳县人民医院</v>
          </cell>
          <cell r="F8" t="str">
            <v>骨科医生</v>
          </cell>
          <cell r="G8" t="str">
            <v>A02</v>
          </cell>
          <cell r="H8" t="str">
            <v>临床医学专业</v>
          </cell>
          <cell r="I8">
            <v>66.92</v>
          </cell>
          <cell r="J8">
            <v>82.3</v>
          </cell>
          <cell r="K8">
            <v>73.072</v>
          </cell>
          <cell r="L8">
            <v>4</v>
          </cell>
          <cell r="M8" t="str">
            <v>否</v>
          </cell>
        </row>
        <row r="9">
          <cell r="C9" t="str">
            <v>曾团伟</v>
          </cell>
          <cell r="D9" t="str">
            <v>男</v>
          </cell>
          <cell r="E9" t="str">
            <v>邵阳县人民医院</v>
          </cell>
          <cell r="F9" t="str">
            <v>骨科医生</v>
          </cell>
          <cell r="G9" t="str">
            <v>A02</v>
          </cell>
          <cell r="H9" t="str">
            <v>临床医学专业</v>
          </cell>
          <cell r="I9">
            <v>70.9</v>
          </cell>
          <cell r="J9">
            <v>74.95</v>
          </cell>
          <cell r="K9">
            <v>72.52</v>
          </cell>
          <cell r="L9">
            <v>5</v>
          </cell>
          <cell r="M9" t="str">
            <v>否</v>
          </cell>
        </row>
        <row r="10">
          <cell r="C10" t="str">
            <v>罗坦</v>
          </cell>
          <cell r="D10" t="str">
            <v>男</v>
          </cell>
          <cell r="E10" t="str">
            <v>邵阳县人民医院</v>
          </cell>
          <cell r="F10" t="str">
            <v>骨科医生</v>
          </cell>
          <cell r="G10" t="str">
            <v>A02</v>
          </cell>
          <cell r="H10" t="str">
            <v>临床医学专业</v>
          </cell>
          <cell r="I10">
            <v>65.42</v>
          </cell>
          <cell r="J10">
            <v>70.2</v>
          </cell>
          <cell r="K10">
            <v>67.332</v>
          </cell>
          <cell r="L10">
            <v>6</v>
          </cell>
          <cell r="M10" t="str">
            <v>否</v>
          </cell>
        </row>
        <row r="11">
          <cell r="C11" t="str">
            <v>吴冕</v>
          </cell>
          <cell r="D11" t="str">
            <v>男</v>
          </cell>
          <cell r="E11" t="str">
            <v>邵阳县人民医院</v>
          </cell>
          <cell r="F11" t="str">
            <v>神经外科医生</v>
          </cell>
          <cell r="G11" t="str">
            <v>A03</v>
          </cell>
          <cell r="H11" t="str">
            <v>临床医学专业</v>
          </cell>
          <cell r="I11">
            <v>61.02</v>
          </cell>
          <cell r="J11">
            <v>69.45</v>
          </cell>
          <cell r="K11">
            <v>64.392</v>
          </cell>
          <cell r="L11">
            <v>1</v>
          </cell>
          <cell r="M11" t="str">
            <v>是</v>
          </cell>
        </row>
        <row r="12">
          <cell r="C12" t="str">
            <v>曾美</v>
          </cell>
          <cell r="D12" t="str">
            <v>女</v>
          </cell>
          <cell r="E12" t="str">
            <v>邵阳县人民医院</v>
          </cell>
          <cell r="F12" t="str">
            <v>产科医生</v>
          </cell>
          <cell r="G12" t="str">
            <v>A04</v>
          </cell>
          <cell r="H12" t="str">
            <v>临床医学专业</v>
          </cell>
          <cell r="I12">
            <v>68.64</v>
          </cell>
          <cell r="J12">
            <v>79.75</v>
          </cell>
          <cell r="K12">
            <v>73.084</v>
          </cell>
          <cell r="L12">
            <v>1</v>
          </cell>
          <cell r="M12" t="str">
            <v>是</v>
          </cell>
        </row>
        <row r="13">
          <cell r="C13" t="str">
            <v>田洁</v>
          </cell>
          <cell r="D13" t="str">
            <v>女</v>
          </cell>
          <cell r="E13" t="str">
            <v>邵阳县人民医院</v>
          </cell>
          <cell r="F13" t="str">
            <v>产科医生</v>
          </cell>
          <cell r="G13" t="str">
            <v>A04</v>
          </cell>
          <cell r="H13" t="str">
            <v>临床医学专业</v>
          </cell>
          <cell r="I13">
            <v>66.28</v>
          </cell>
          <cell r="J13">
            <v>78.55</v>
          </cell>
          <cell r="K13">
            <v>71.188</v>
          </cell>
          <cell r="L13">
            <v>2</v>
          </cell>
          <cell r="M13" t="str">
            <v>是</v>
          </cell>
        </row>
        <row r="14">
          <cell r="C14" t="str">
            <v>宁婷婷</v>
          </cell>
          <cell r="D14" t="str">
            <v>女</v>
          </cell>
          <cell r="E14" t="str">
            <v>邵阳县人民医院</v>
          </cell>
          <cell r="F14" t="str">
            <v>产科医生</v>
          </cell>
          <cell r="G14" t="str">
            <v>A04</v>
          </cell>
          <cell r="H14" t="str">
            <v>临床医学专业</v>
          </cell>
          <cell r="I14">
            <v>71.44</v>
          </cell>
          <cell r="J14">
            <v>66.15</v>
          </cell>
          <cell r="K14">
            <v>69.324</v>
          </cell>
          <cell r="L14">
            <v>3</v>
          </cell>
          <cell r="M14" t="str">
            <v>否</v>
          </cell>
        </row>
        <row r="15">
          <cell r="C15" t="str">
            <v>伍文慧</v>
          </cell>
          <cell r="D15" t="str">
            <v>女</v>
          </cell>
          <cell r="E15" t="str">
            <v>邵阳县人民医院</v>
          </cell>
          <cell r="F15" t="str">
            <v>产科医生</v>
          </cell>
          <cell r="G15" t="str">
            <v>A04</v>
          </cell>
          <cell r="H15" t="str">
            <v>临床医学专业</v>
          </cell>
          <cell r="I15">
            <v>68.54</v>
          </cell>
          <cell r="J15">
            <v>67.65</v>
          </cell>
          <cell r="K15">
            <v>68.184</v>
          </cell>
          <cell r="L15">
            <v>4</v>
          </cell>
          <cell r="M15" t="str">
            <v>否</v>
          </cell>
        </row>
        <row r="16">
          <cell r="C16" t="str">
            <v>肖明方</v>
          </cell>
          <cell r="D16" t="str">
            <v>男</v>
          </cell>
          <cell r="E16" t="str">
            <v>邵阳县人民医院</v>
          </cell>
          <cell r="F16" t="str">
            <v>重症医学科医生</v>
          </cell>
          <cell r="G16" t="str">
            <v>A05</v>
          </cell>
          <cell r="H16" t="str">
            <v>临床医学专业</v>
          </cell>
          <cell r="I16">
            <v>69.8</v>
          </cell>
          <cell r="J16">
            <v>78.75</v>
          </cell>
          <cell r="K16">
            <v>73.38</v>
          </cell>
          <cell r="L16">
            <v>1</v>
          </cell>
          <cell r="M16" t="str">
            <v>是</v>
          </cell>
        </row>
        <row r="17">
          <cell r="C17" t="str">
            <v>王加浩</v>
          </cell>
          <cell r="D17" t="str">
            <v>男</v>
          </cell>
          <cell r="E17" t="str">
            <v>邵阳县人民医院</v>
          </cell>
          <cell r="F17" t="str">
            <v>重症医学科医生</v>
          </cell>
          <cell r="G17" t="str">
            <v>A05</v>
          </cell>
          <cell r="H17" t="str">
            <v>临床医学专业</v>
          </cell>
          <cell r="I17">
            <v>77.76</v>
          </cell>
          <cell r="J17">
            <v>0</v>
          </cell>
          <cell r="K17">
            <v>46.656</v>
          </cell>
          <cell r="L17">
            <v>2</v>
          </cell>
          <cell r="M17" t="str">
            <v>否</v>
          </cell>
        </row>
        <row r="18">
          <cell r="C18" t="str">
            <v>李敏</v>
          </cell>
          <cell r="D18" t="str">
            <v>男</v>
          </cell>
          <cell r="E18" t="str">
            <v>邵阳县人民医院</v>
          </cell>
          <cell r="F18" t="str">
            <v>神经内科医生</v>
          </cell>
          <cell r="G18" t="str">
            <v>A06</v>
          </cell>
          <cell r="H18" t="str">
            <v>临床医学专业</v>
          </cell>
          <cell r="I18">
            <v>77.74</v>
          </cell>
          <cell r="J18">
            <v>77.9</v>
          </cell>
          <cell r="K18">
            <v>77.804</v>
          </cell>
          <cell r="L18">
            <v>1</v>
          </cell>
          <cell r="M18" t="str">
            <v>是</v>
          </cell>
        </row>
        <row r="19">
          <cell r="C19" t="str">
            <v>朱素梅</v>
          </cell>
          <cell r="D19" t="str">
            <v>女</v>
          </cell>
          <cell r="E19" t="str">
            <v>邵阳县人民医院</v>
          </cell>
          <cell r="F19" t="str">
            <v>神经内科医生</v>
          </cell>
          <cell r="G19" t="str">
            <v>A06</v>
          </cell>
          <cell r="H19" t="str">
            <v>临床医学专业</v>
          </cell>
          <cell r="I19">
            <v>73.92</v>
          </cell>
          <cell r="J19">
            <v>83.5</v>
          </cell>
          <cell r="K19">
            <v>77.752</v>
          </cell>
          <cell r="L19">
            <v>2</v>
          </cell>
          <cell r="M19" t="str">
            <v>是</v>
          </cell>
        </row>
        <row r="20">
          <cell r="C20" t="str">
            <v>雷楷文</v>
          </cell>
          <cell r="D20" t="str">
            <v>男</v>
          </cell>
          <cell r="E20" t="str">
            <v>邵阳县人民医院</v>
          </cell>
          <cell r="F20" t="str">
            <v>神经内科医生</v>
          </cell>
          <cell r="G20" t="str">
            <v>A06</v>
          </cell>
          <cell r="H20" t="str">
            <v>临床医学专业</v>
          </cell>
          <cell r="I20">
            <v>73.82</v>
          </cell>
          <cell r="J20">
            <v>81.35</v>
          </cell>
          <cell r="K20">
            <v>76.832</v>
          </cell>
          <cell r="L20">
            <v>3</v>
          </cell>
          <cell r="M20" t="str">
            <v>否</v>
          </cell>
        </row>
        <row r="21">
          <cell r="C21" t="str">
            <v>张璐</v>
          </cell>
          <cell r="D21" t="str">
            <v>女</v>
          </cell>
          <cell r="E21" t="str">
            <v>邵阳县人民医院</v>
          </cell>
          <cell r="F21" t="str">
            <v>神经内科医生</v>
          </cell>
          <cell r="G21" t="str">
            <v>A06</v>
          </cell>
          <cell r="H21" t="str">
            <v>临床医学专业</v>
          </cell>
          <cell r="I21">
            <v>70.38</v>
          </cell>
          <cell r="J21">
            <v>68.05</v>
          </cell>
          <cell r="K21">
            <v>69.448</v>
          </cell>
          <cell r="L21">
            <v>4</v>
          </cell>
          <cell r="M21" t="str">
            <v>否</v>
          </cell>
        </row>
        <row r="22">
          <cell r="C22" t="str">
            <v>康黎慧</v>
          </cell>
          <cell r="D22" t="str">
            <v>女</v>
          </cell>
          <cell r="E22" t="str">
            <v>邵阳县人民医院</v>
          </cell>
          <cell r="F22" t="str">
            <v>内分泌内科医生</v>
          </cell>
          <cell r="G22" t="str">
            <v>A07</v>
          </cell>
          <cell r="H22" t="str">
            <v>临床医学专业</v>
          </cell>
          <cell r="I22">
            <v>69.32</v>
          </cell>
          <cell r="J22">
            <v>83.8</v>
          </cell>
          <cell r="K22">
            <v>75.112</v>
          </cell>
          <cell r="L22">
            <v>1</v>
          </cell>
          <cell r="M22" t="str">
            <v>是</v>
          </cell>
        </row>
        <row r="23">
          <cell r="C23" t="str">
            <v>何雅芳</v>
          </cell>
          <cell r="D23" t="str">
            <v>女</v>
          </cell>
          <cell r="E23" t="str">
            <v>邵阳县人民医院</v>
          </cell>
          <cell r="F23" t="str">
            <v>内分泌内科医生</v>
          </cell>
          <cell r="G23" t="str">
            <v>A07</v>
          </cell>
          <cell r="H23" t="str">
            <v>临床医学专业</v>
          </cell>
          <cell r="I23">
            <v>70.16</v>
          </cell>
          <cell r="J23">
            <v>80.2</v>
          </cell>
          <cell r="K23">
            <v>74.176</v>
          </cell>
          <cell r="L23">
            <v>2</v>
          </cell>
          <cell r="M23" t="str">
            <v>否</v>
          </cell>
        </row>
        <row r="24">
          <cell r="C24" t="str">
            <v>罗仁标</v>
          </cell>
          <cell r="D24" t="str">
            <v>男</v>
          </cell>
          <cell r="E24" t="str">
            <v>邵阳县人民医院</v>
          </cell>
          <cell r="F24" t="str">
            <v>中医科医生</v>
          </cell>
          <cell r="G24" t="str">
            <v>A08</v>
          </cell>
          <cell r="H24" t="str">
            <v>中医学和中西结合专业</v>
          </cell>
          <cell r="I24">
            <v>72.78</v>
          </cell>
          <cell r="J24">
            <v>78.9</v>
          </cell>
          <cell r="K24">
            <v>75.228</v>
          </cell>
          <cell r="L24">
            <v>1</v>
          </cell>
          <cell r="M24" t="str">
            <v>是</v>
          </cell>
        </row>
        <row r="25">
          <cell r="C25" t="str">
            <v>陈吉利</v>
          </cell>
          <cell r="D25" t="str">
            <v>女</v>
          </cell>
          <cell r="E25" t="str">
            <v>邵阳县人民医院</v>
          </cell>
          <cell r="F25" t="str">
            <v>中医科医生</v>
          </cell>
          <cell r="G25" t="str">
            <v>A08</v>
          </cell>
          <cell r="H25" t="str">
            <v>中医学和中西结合专业</v>
          </cell>
          <cell r="I25">
            <v>68.76</v>
          </cell>
          <cell r="J25">
            <v>70.85</v>
          </cell>
          <cell r="K25">
            <v>69.596</v>
          </cell>
          <cell r="L25">
            <v>2</v>
          </cell>
          <cell r="M25" t="str">
            <v>否</v>
          </cell>
        </row>
        <row r="26">
          <cell r="C26" t="str">
            <v>邓杰</v>
          </cell>
          <cell r="D26" t="str">
            <v>男</v>
          </cell>
          <cell r="E26" t="str">
            <v>邵阳县人民医院</v>
          </cell>
          <cell r="F26" t="str">
            <v>120急救中心医生</v>
          </cell>
          <cell r="G26" t="str">
            <v>A09</v>
          </cell>
          <cell r="H26" t="str">
            <v>临床医学专业</v>
          </cell>
          <cell r="I26">
            <v>75.64</v>
          </cell>
          <cell r="J26">
            <v>83.45</v>
          </cell>
          <cell r="K26">
            <v>78.764</v>
          </cell>
          <cell r="L26">
            <v>1</v>
          </cell>
          <cell r="M26" t="str">
            <v>是</v>
          </cell>
        </row>
        <row r="27">
          <cell r="C27" t="str">
            <v>唐婷</v>
          </cell>
          <cell r="D27" t="str">
            <v>女</v>
          </cell>
          <cell r="E27" t="str">
            <v>邵阳县人民医院</v>
          </cell>
          <cell r="F27" t="str">
            <v>120急救中心医生</v>
          </cell>
          <cell r="G27" t="str">
            <v>A09</v>
          </cell>
          <cell r="H27" t="str">
            <v>临床医学专业</v>
          </cell>
          <cell r="I27">
            <v>73.3</v>
          </cell>
          <cell r="J27">
            <v>77.2</v>
          </cell>
          <cell r="K27">
            <v>74.86</v>
          </cell>
          <cell r="L27">
            <v>2</v>
          </cell>
          <cell r="M27" t="str">
            <v>是</v>
          </cell>
        </row>
        <row r="28">
          <cell r="C28" t="str">
            <v>蒋争誉</v>
          </cell>
          <cell r="D28" t="str">
            <v>男</v>
          </cell>
          <cell r="E28" t="str">
            <v>邵阳县人民医院</v>
          </cell>
          <cell r="F28" t="str">
            <v>120急救中心医生</v>
          </cell>
          <cell r="G28" t="str">
            <v>A09</v>
          </cell>
          <cell r="H28" t="str">
            <v>临床医学专业</v>
          </cell>
          <cell r="I28">
            <v>68.52</v>
          </cell>
          <cell r="J28">
            <v>72.4</v>
          </cell>
          <cell r="K28">
            <v>70.072</v>
          </cell>
          <cell r="L28">
            <v>3</v>
          </cell>
          <cell r="M28" t="str">
            <v>否</v>
          </cell>
        </row>
        <row r="29">
          <cell r="C29" t="str">
            <v>张春兵</v>
          </cell>
          <cell r="D29" t="str">
            <v>男</v>
          </cell>
          <cell r="E29" t="str">
            <v>邵阳县人民医院</v>
          </cell>
          <cell r="F29" t="str">
            <v>120急救中心医生</v>
          </cell>
          <cell r="G29" t="str">
            <v>A09</v>
          </cell>
          <cell r="H29" t="str">
            <v>临床医学专业</v>
          </cell>
          <cell r="I29">
            <v>66.52</v>
          </cell>
          <cell r="J29">
            <v>73.55</v>
          </cell>
          <cell r="K29">
            <v>69.332</v>
          </cell>
          <cell r="L29">
            <v>4</v>
          </cell>
          <cell r="M29" t="str">
            <v>否</v>
          </cell>
        </row>
        <row r="30">
          <cell r="C30" t="str">
            <v>唐莎</v>
          </cell>
          <cell r="D30" t="str">
            <v>女</v>
          </cell>
          <cell r="E30" t="str">
            <v>邵阳县人民医院</v>
          </cell>
          <cell r="F30" t="str">
            <v>感染科医生</v>
          </cell>
          <cell r="G30" t="str">
            <v>A10</v>
          </cell>
          <cell r="H30" t="str">
            <v>临床医学专业</v>
          </cell>
          <cell r="I30">
            <v>76.26</v>
          </cell>
          <cell r="J30">
            <v>86.45</v>
          </cell>
          <cell r="K30">
            <v>80.336</v>
          </cell>
          <cell r="L30">
            <v>1</v>
          </cell>
          <cell r="M30" t="str">
            <v>是</v>
          </cell>
        </row>
        <row r="31">
          <cell r="C31" t="str">
            <v>黄慧玲</v>
          </cell>
          <cell r="D31" t="str">
            <v>女</v>
          </cell>
          <cell r="E31" t="str">
            <v>邵阳县人民医院</v>
          </cell>
          <cell r="F31" t="str">
            <v>感染科医生</v>
          </cell>
          <cell r="G31" t="str">
            <v>A10</v>
          </cell>
          <cell r="H31" t="str">
            <v>临床医学专业</v>
          </cell>
          <cell r="I31">
            <v>67.62</v>
          </cell>
          <cell r="J31">
            <v>81.35</v>
          </cell>
          <cell r="K31">
            <v>73.112</v>
          </cell>
          <cell r="L31">
            <v>2</v>
          </cell>
          <cell r="M31" t="str">
            <v>是</v>
          </cell>
        </row>
        <row r="32">
          <cell r="C32" t="str">
            <v>肖肖</v>
          </cell>
          <cell r="D32" t="str">
            <v>女</v>
          </cell>
          <cell r="E32" t="str">
            <v>邵阳县人民医院</v>
          </cell>
          <cell r="F32" t="str">
            <v>感染科医生</v>
          </cell>
          <cell r="G32" t="str">
            <v>A10</v>
          </cell>
          <cell r="H32" t="str">
            <v>临床医学专业</v>
          </cell>
          <cell r="I32">
            <v>68.04</v>
          </cell>
          <cell r="J32">
            <v>75.95</v>
          </cell>
          <cell r="K32">
            <v>71.204</v>
          </cell>
          <cell r="L32">
            <v>3</v>
          </cell>
          <cell r="M32" t="str">
            <v>否</v>
          </cell>
        </row>
        <row r="33">
          <cell r="C33" t="str">
            <v>蒲能</v>
          </cell>
          <cell r="D33" t="str">
            <v>男</v>
          </cell>
          <cell r="E33" t="str">
            <v>邵阳县人民医院</v>
          </cell>
          <cell r="F33" t="str">
            <v>感染科医生</v>
          </cell>
          <cell r="G33" t="str">
            <v>A10</v>
          </cell>
          <cell r="H33" t="str">
            <v>临床医学专业</v>
          </cell>
          <cell r="I33">
            <v>63.94</v>
          </cell>
          <cell r="J33">
            <v>0</v>
          </cell>
          <cell r="K33">
            <v>38.364</v>
          </cell>
          <cell r="L33">
            <v>4</v>
          </cell>
          <cell r="M33" t="str">
            <v>否</v>
          </cell>
        </row>
        <row r="34">
          <cell r="C34" t="str">
            <v>李恒</v>
          </cell>
          <cell r="D34" t="str">
            <v>男</v>
          </cell>
          <cell r="E34" t="str">
            <v>邵阳县人民医院</v>
          </cell>
          <cell r="F34" t="str">
            <v>麻醉科医生</v>
          </cell>
          <cell r="G34" t="str">
            <v>A11</v>
          </cell>
          <cell r="H34" t="str">
            <v>临床医学专业</v>
          </cell>
          <cell r="I34">
            <v>65.56</v>
          </cell>
          <cell r="J34">
            <v>72.95</v>
          </cell>
          <cell r="K34">
            <v>68.516</v>
          </cell>
          <cell r="L34">
            <v>1</v>
          </cell>
          <cell r="M34" t="str">
            <v>是</v>
          </cell>
        </row>
        <row r="35">
          <cell r="C35" t="str">
            <v>唐凯特</v>
          </cell>
          <cell r="D35" t="str">
            <v>男</v>
          </cell>
          <cell r="E35" t="str">
            <v>邵阳县人民医院</v>
          </cell>
          <cell r="F35" t="str">
            <v>麻醉科医生</v>
          </cell>
          <cell r="G35" t="str">
            <v>A11</v>
          </cell>
          <cell r="H35" t="str">
            <v>临床医学专业</v>
          </cell>
          <cell r="I35">
            <v>63.24</v>
          </cell>
          <cell r="J35">
            <v>58.8</v>
          </cell>
          <cell r="K35">
            <v>61.464</v>
          </cell>
          <cell r="L35">
            <v>2</v>
          </cell>
          <cell r="M35" t="str">
            <v>否</v>
          </cell>
        </row>
        <row r="36">
          <cell r="C36" t="str">
            <v>郭定豪</v>
          </cell>
          <cell r="D36" t="str">
            <v>男</v>
          </cell>
          <cell r="E36" t="str">
            <v>邵阳县人民医院</v>
          </cell>
          <cell r="F36" t="str">
            <v>眼耳鼻喉科医生</v>
          </cell>
          <cell r="G36" t="str">
            <v>A12</v>
          </cell>
          <cell r="H36" t="str">
            <v>临床医学专业</v>
          </cell>
          <cell r="I36">
            <v>76.3</v>
          </cell>
          <cell r="J36">
            <v>75.15</v>
          </cell>
          <cell r="K36">
            <v>75.84</v>
          </cell>
          <cell r="L36">
            <v>1</v>
          </cell>
          <cell r="M36" t="str">
            <v>是</v>
          </cell>
        </row>
        <row r="37">
          <cell r="C37" t="str">
            <v>李玲</v>
          </cell>
          <cell r="D37" t="str">
            <v>女</v>
          </cell>
          <cell r="E37" t="str">
            <v>邵阳县人民医院</v>
          </cell>
          <cell r="F37" t="str">
            <v>眼耳鼻喉科医生</v>
          </cell>
          <cell r="G37" t="str">
            <v>A12</v>
          </cell>
          <cell r="H37" t="str">
            <v>临床医学专业</v>
          </cell>
          <cell r="I37">
            <v>54.04</v>
          </cell>
          <cell r="J37">
            <v>69.8</v>
          </cell>
          <cell r="K37">
            <v>60.344</v>
          </cell>
          <cell r="L37">
            <v>2</v>
          </cell>
          <cell r="M37" t="str">
            <v>否</v>
          </cell>
        </row>
        <row r="38">
          <cell r="C38" t="str">
            <v>邓洋洋</v>
          </cell>
          <cell r="D38" t="str">
            <v>男</v>
          </cell>
          <cell r="E38" t="str">
            <v>邵阳县人民医院</v>
          </cell>
          <cell r="F38" t="str">
            <v>精神科医生</v>
          </cell>
          <cell r="G38" t="str">
            <v>A13</v>
          </cell>
          <cell r="H38" t="str">
            <v>临床医学专业</v>
          </cell>
          <cell r="I38">
            <v>63.2</v>
          </cell>
          <cell r="J38">
            <v>80.05</v>
          </cell>
          <cell r="K38">
            <v>69.94</v>
          </cell>
          <cell r="L38">
            <v>1</v>
          </cell>
          <cell r="M38" t="str">
            <v>是</v>
          </cell>
        </row>
        <row r="39">
          <cell r="C39" t="str">
            <v>王敦英</v>
          </cell>
          <cell r="D39" t="str">
            <v>女</v>
          </cell>
          <cell r="E39" t="str">
            <v>邵阳县人民医院</v>
          </cell>
          <cell r="F39" t="str">
            <v>精神科医生</v>
          </cell>
          <cell r="G39" t="str">
            <v>A13</v>
          </cell>
          <cell r="H39" t="str">
            <v>临床医学专业</v>
          </cell>
          <cell r="I39">
            <v>65.22</v>
          </cell>
          <cell r="J39">
            <v>74.35</v>
          </cell>
          <cell r="K39">
            <v>68.872</v>
          </cell>
          <cell r="L39">
            <v>2</v>
          </cell>
          <cell r="M39" t="str">
            <v>否</v>
          </cell>
        </row>
        <row r="40">
          <cell r="C40" t="str">
            <v>伍菲菲</v>
          </cell>
          <cell r="D40" t="str">
            <v>女</v>
          </cell>
          <cell r="E40" t="str">
            <v>邵阳县人民医院</v>
          </cell>
          <cell r="F40" t="str">
            <v>护士</v>
          </cell>
          <cell r="G40" t="str">
            <v>A14</v>
          </cell>
          <cell r="H40" t="str">
            <v>护理学专业</v>
          </cell>
          <cell r="I40">
            <v>83.5</v>
          </cell>
          <cell r="J40">
            <v>82.05</v>
          </cell>
          <cell r="K40">
            <v>82.92</v>
          </cell>
          <cell r="L40">
            <v>1</v>
          </cell>
          <cell r="M40" t="str">
            <v>是</v>
          </cell>
        </row>
        <row r="41">
          <cell r="C41" t="str">
            <v>王露</v>
          </cell>
          <cell r="D41" t="str">
            <v>女</v>
          </cell>
          <cell r="E41" t="str">
            <v>邵阳县人民医院</v>
          </cell>
          <cell r="F41" t="str">
            <v>护士</v>
          </cell>
          <cell r="G41" t="str">
            <v>A14</v>
          </cell>
          <cell r="H41" t="str">
            <v>护理学专业</v>
          </cell>
          <cell r="I41">
            <v>80.5</v>
          </cell>
          <cell r="J41">
            <v>86.3</v>
          </cell>
          <cell r="K41">
            <v>82.82</v>
          </cell>
          <cell r="L41">
            <v>2</v>
          </cell>
          <cell r="M41" t="str">
            <v>是</v>
          </cell>
        </row>
        <row r="42">
          <cell r="C42" t="str">
            <v>蒋颖玉</v>
          </cell>
          <cell r="D42" t="str">
            <v>女</v>
          </cell>
          <cell r="E42" t="str">
            <v>邵阳县人民医院</v>
          </cell>
          <cell r="F42" t="str">
            <v>护士</v>
          </cell>
          <cell r="G42" t="str">
            <v>A14</v>
          </cell>
          <cell r="H42" t="str">
            <v>护理学专业</v>
          </cell>
          <cell r="I42">
            <v>76.3</v>
          </cell>
          <cell r="J42">
            <v>90.05</v>
          </cell>
          <cell r="K42">
            <v>81.8</v>
          </cell>
          <cell r="L42">
            <v>3</v>
          </cell>
          <cell r="M42" t="str">
            <v>是</v>
          </cell>
        </row>
        <row r="43">
          <cell r="C43" t="str">
            <v>谭丽瑶</v>
          </cell>
          <cell r="D43" t="str">
            <v>女</v>
          </cell>
          <cell r="E43" t="str">
            <v>邵阳县人民医院</v>
          </cell>
          <cell r="F43" t="str">
            <v>护士</v>
          </cell>
          <cell r="G43" t="str">
            <v>A14</v>
          </cell>
          <cell r="H43" t="str">
            <v>护理学专业</v>
          </cell>
          <cell r="I43">
            <v>81.38</v>
          </cell>
          <cell r="J43">
            <v>81.5</v>
          </cell>
          <cell r="K43">
            <v>81.428</v>
          </cell>
          <cell r="L43">
            <v>4</v>
          </cell>
          <cell r="M43" t="str">
            <v>是</v>
          </cell>
        </row>
        <row r="44">
          <cell r="C44" t="str">
            <v>李晴</v>
          </cell>
          <cell r="D44" t="str">
            <v>女</v>
          </cell>
          <cell r="E44" t="str">
            <v>邵阳县人民医院</v>
          </cell>
          <cell r="F44" t="str">
            <v>护士</v>
          </cell>
          <cell r="G44" t="str">
            <v>A14</v>
          </cell>
          <cell r="H44" t="str">
            <v>护理学专业</v>
          </cell>
          <cell r="I44">
            <v>78.9</v>
          </cell>
          <cell r="J44">
            <v>84.7</v>
          </cell>
          <cell r="K44">
            <v>81.22</v>
          </cell>
          <cell r="L44">
            <v>5</v>
          </cell>
          <cell r="M44" t="str">
            <v>是</v>
          </cell>
        </row>
        <row r="45">
          <cell r="C45" t="str">
            <v>曾斯</v>
          </cell>
          <cell r="D45" t="str">
            <v>女</v>
          </cell>
          <cell r="E45" t="str">
            <v>邵阳县人民医院</v>
          </cell>
          <cell r="F45" t="str">
            <v>护士</v>
          </cell>
          <cell r="G45" t="str">
            <v>A14</v>
          </cell>
          <cell r="H45" t="str">
            <v>护理学专业</v>
          </cell>
          <cell r="I45">
            <v>80.32</v>
          </cell>
          <cell r="J45">
            <v>80</v>
          </cell>
          <cell r="K45">
            <v>80.192</v>
          </cell>
          <cell r="L45">
            <v>6</v>
          </cell>
          <cell r="M45" t="str">
            <v>是</v>
          </cell>
        </row>
        <row r="46">
          <cell r="C46" t="str">
            <v>李琪</v>
          </cell>
          <cell r="D46" t="str">
            <v>女</v>
          </cell>
          <cell r="E46" t="str">
            <v>邵阳县人民医院</v>
          </cell>
          <cell r="F46" t="str">
            <v>护士</v>
          </cell>
          <cell r="G46" t="str">
            <v>A14</v>
          </cell>
          <cell r="H46" t="str">
            <v>护理学专业</v>
          </cell>
          <cell r="I46">
            <v>78.72</v>
          </cell>
          <cell r="J46">
            <v>82.2</v>
          </cell>
          <cell r="K46">
            <v>80.112</v>
          </cell>
          <cell r="L46">
            <v>7</v>
          </cell>
          <cell r="M46" t="str">
            <v>是</v>
          </cell>
        </row>
        <row r="47">
          <cell r="C47" t="str">
            <v>王欢</v>
          </cell>
          <cell r="D47" t="str">
            <v>女</v>
          </cell>
          <cell r="E47" t="str">
            <v>邵阳县人民医院</v>
          </cell>
          <cell r="F47" t="str">
            <v>护士</v>
          </cell>
          <cell r="G47" t="str">
            <v>A14</v>
          </cell>
          <cell r="H47" t="str">
            <v>护理学专业</v>
          </cell>
          <cell r="I47">
            <v>79.24</v>
          </cell>
          <cell r="J47">
            <v>81.4</v>
          </cell>
          <cell r="K47">
            <v>80.104</v>
          </cell>
          <cell r="L47">
            <v>8</v>
          </cell>
          <cell r="M47" t="str">
            <v>是</v>
          </cell>
        </row>
        <row r="48">
          <cell r="C48" t="str">
            <v>林佳</v>
          </cell>
          <cell r="D48" t="str">
            <v>女</v>
          </cell>
          <cell r="E48" t="str">
            <v>邵阳县人民医院</v>
          </cell>
          <cell r="F48" t="str">
            <v>护士</v>
          </cell>
          <cell r="G48" t="str">
            <v>A14</v>
          </cell>
          <cell r="H48" t="str">
            <v>护理学专业</v>
          </cell>
          <cell r="I48">
            <v>77.82</v>
          </cell>
          <cell r="J48">
            <v>83.1</v>
          </cell>
          <cell r="K48">
            <v>79.932</v>
          </cell>
          <cell r="L48">
            <v>9</v>
          </cell>
          <cell r="M48" t="str">
            <v>是</v>
          </cell>
        </row>
        <row r="49">
          <cell r="C49" t="str">
            <v>杨莹</v>
          </cell>
          <cell r="D49" t="str">
            <v>女</v>
          </cell>
          <cell r="E49" t="str">
            <v>邵阳县人民医院</v>
          </cell>
          <cell r="F49" t="str">
            <v>护士</v>
          </cell>
          <cell r="G49" t="str">
            <v>A14</v>
          </cell>
          <cell r="H49" t="str">
            <v>护理学专业</v>
          </cell>
          <cell r="I49">
            <v>77.88</v>
          </cell>
          <cell r="J49">
            <v>82.6</v>
          </cell>
          <cell r="K49">
            <v>79.768</v>
          </cell>
          <cell r="L49">
            <v>10</v>
          </cell>
          <cell r="M49" t="str">
            <v>是</v>
          </cell>
        </row>
        <row r="50">
          <cell r="C50" t="str">
            <v>何丹</v>
          </cell>
          <cell r="D50" t="str">
            <v>女</v>
          </cell>
          <cell r="E50" t="str">
            <v>邵阳县人民医院</v>
          </cell>
          <cell r="F50" t="str">
            <v>护士</v>
          </cell>
          <cell r="G50" t="str">
            <v>A14</v>
          </cell>
          <cell r="H50" t="str">
            <v>护理学专业</v>
          </cell>
          <cell r="I50">
            <v>77.76</v>
          </cell>
          <cell r="J50">
            <v>82.4</v>
          </cell>
          <cell r="K50">
            <v>79.616</v>
          </cell>
          <cell r="L50">
            <v>11</v>
          </cell>
          <cell r="M50" t="str">
            <v>是</v>
          </cell>
        </row>
        <row r="51">
          <cell r="C51" t="str">
            <v>唐家辉</v>
          </cell>
          <cell r="D51" t="str">
            <v>女</v>
          </cell>
          <cell r="E51" t="str">
            <v>邵阳县人民医院</v>
          </cell>
          <cell r="F51" t="str">
            <v>护士</v>
          </cell>
          <cell r="G51" t="str">
            <v>A14</v>
          </cell>
          <cell r="H51" t="str">
            <v>护理学专业</v>
          </cell>
          <cell r="I51">
            <v>81.06</v>
          </cell>
          <cell r="J51">
            <v>77.15</v>
          </cell>
          <cell r="K51">
            <v>79.496</v>
          </cell>
          <cell r="L51">
            <v>12</v>
          </cell>
          <cell r="M51" t="str">
            <v>是</v>
          </cell>
        </row>
        <row r="52">
          <cell r="C52" t="str">
            <v>孙园园</v>
          </cell>
          <cell r="D52" t="str">
            <v>女</v>
          </cell>
          <cell r="E52" t="str">
            <v>邵阳县人民医院</v>
          </cell>
          <cell r="F52" t="str">
            <v>护士</v>
          </cell>
          <cell r="G52" t="str">
            <v>A14</v>
          </cell>
          <cell r="H52" t="str">
            <v>护理学专业</v>
          </cell>
          <cell r="I52">
            <v>80.56</v>
          </cell>
          <cell r="J52">
            <v>76.8</v>
          </cell>
          <cell r="K52">
            <v>79.056</v>
          </cell>
          <cell r="L52">
            <v>13</v>
          </cell>
          <cell r="M52" t="str">
            <v>是</v>
          </cell>
        </row>
        <row r="53">
          <cell r="C53" t="str">
            <v>粟春艳</v>
          </cell>
          <cell r="D53" t="str">
            <v>女</v>
          </cell>
          <cell r="E53" t="str">
            <v>邵阳县人民医院</v>
          </cell>
          <cell r="F53" t="str">
            <v>护士</v>
          </cell>
          <cell r="G53" t="str">
            <v>A14</v>
          </cell>
          <cell r="H53" t="str">
            <v>护理学专业</v>
          </cell>
          <cell r="I53">
            <v>76.84</v>
          </cell>
          <cell r="J53">
            <v>82.25</v>
          </cell>
          <cell r="K53">
            <v>79.004</v>
          </cell>
          <cell r="L53">
            <v>14</v>
          </cell>
          <cell r="M53" t="str">
            <v>是</v>
          </cell>
        </row>
        <row r="54">
          <cell r="C54" t="str">
            <v>石晶晶</v>
          </cell>
          <cell r="D54" t="str">
            <v>女</v>
          </cell>
          <cell r="E54" t="str">
            <v>邵阳县人民医院</v>
          </cell>
          <cell r="F54" t="str">
            <v>护士</v>
          </cell>
          <cell r="G54" t="str">
            <v>A14</v>
          </cell>
          <cell r="H54" t="str">
            <v>护理学专业</v>
          </cell>
          <cell r="I54">
            <v>76.72</v>
          </cell>
          <cell r="J54">
            <v>81</v>
          </cell>
          <cell r="K54">
            <v>78.432</v>
          </cell>
          <cell r="L54">
            <v>15</v>
          </cell>
          <cell r="M54" t="str">
            <v>是</v>
          </cell>
        </row>
        <row r="55">
          <cell r="C55" t="str">
            <v>任智洁</v>
          </cell>
          <cell r="D55" t="str">
            <v>女</v>
          </cell>
          <cell r="E55" t="str">
            <v>邵阳县人民医院</v>
          </cell>
          <cell r="F55" t="str">
            <v>护士</v>
          </cell>
          <cell r="G55" t="str">
            <v>A14</v>
          </cell>
          <cell r="H55" t="str">
            <v>护理学专业</v>
          </cell>
          <cell r="I55">
            <v>78.26</v>
          </cell>
          <cell r="J55">
            <v>78.35</v>
          </cell>
          <cell r="K55">
            <v>78.296</v>
          </cell>
          <cell r="L55">
            <v>16</v>
          </cell>
          <cell r="M55" t="str">
            <v>是</v>
          </cell>
        </row>
        <row r="56">
          <cell r="C56" t="str">
            <v>梁诗恒</v>
          </cell>
          <cell r="D56" t="str">
            <v>女</v>
          </cell>
          <cell r="E56" t="str">
            <v>邵阳县人民医院</v>
          </cell>
          <cell r="F56" t="str">
            <v>护士</v>
          </cell>
          <cell r="G56" t="str">
            <v>A14</v>
          </cell>
          <cell r="H56" t="str">
            <v>护理学专业</v>
          </cell>
          <cell r="I56">
            <v>76.06</v>
          </cell>
          <cell r="J56">
            <v>80.5</v>
          </cell>
          <cell r="K56">
            <v>77.836</v>
          </cell>
          <cell r="L56">
            <v>17</v>
          </cell>
          <cell r="M56" t="str">
            <v>是</v>
          </cell>
        </row>
        <row r="57">
          <cell r="C57" t="str">
            <v>刘欣</v>
          </cell>
          <cell r="D57" t="str">
            <v>女</v>
          </cell>
          <cell r="E57" t="str">
            <v>邵阳县人民医院</v>
          </cell>
          <cell r="F57" t="str">
            <v>护士</v>
          </cell>
          <cell r="G57" t="str">
            <v>A14</v>
          </cell>
          <cell r="H57" t="str">
            <v>护理学专业</v>
          </cell>
          <cell r="I57">
            <v>74.74</v>
          </cell>
          <cell r="J57">
            <v>82.35</v>
          </cell>
          <cell r="K57">
            <v>77.784</v>
          </cell>
          <cell r="L57">
            <v>18</v>
          </cell>
          <cell r="M57" t="str">
            <v>否</v>
          </cell>
        </row>
        <row r="58">
          <cell r="C58" t="str">
            <v>刘江晶</v>
          </cell>
          <cell r="D58" t="str">
            <v>女</v>
          </cell>
          <cell r="E58" t="str">
            <v>邵阳县人民医院</v>
          </cell>
          <cell r="F58" t="str">
            <v>护士</v>
          </cell>
          <cell r="G58" t="str">
            <v>A14</v>
          </cell>
          <cell r="H58" t="str">
            <v>护理学专业</v>
          </cell>
          <cell r="I58">
            <v>75.56</v>
          </cell>
          <cell r="J58">
            <v>80.6</v>
          </cell>
          <cell r="K58">
            <v>77.576</v>
          </cell>
          <cell r="L58">
            <v>19</v>
          </cell>
          <cell r="M58" t="str">
            <v>否</v>
          </cell>
        </row>
        <row r="59">
          <cell r="C59" t="str">
            <v>肖清清</v>
          </cell>
          <cell r="D59" t="str">
            <v>女</v>
          </cell>
          <cell r="E59" t="str">
            <v>邵阳县人民医院</v>
          </cell>
          <cell r="F59" t="str">
            <v>护士</v>
          </cell>
          <cell r="G59" t="str">
            <v>A14</v>
          </cell>
          <cell r="H59" t="str">
            <v>护理学专业</v>
          </cell>
          <cell r="I59">
            <v>79.42</v>
          </cell>
          <cell r="J59">
            <v>73.85</v>
          </cell>
          <cell r="K59">
            <v>77.192</v>
          </cell>
          <cell r="L59">
            <v>20</v>
          </cell>
          <cell r="M59" t="str">
            <v>否</v>
          </cell>
        </row>
        <row r="60">
          <cell r="C60" t="str">
            <v>曾湘萍</v>
          </cell>
          <cell r="D60" t="str">
            <v>女</v>
          </cell>
          <cell r="E60" t="str">
            <v>邵阳县人民医院</v>
          </cell>
          <cell r="F60" t="str">
            <v>护士</v>
          </cell>
          <cell r="G60" t="str">
            <v>A14</v>
          </cell>
          <cell r="H60" t="str">
            <v>护理学专业</v>
          </cell>
          <cell r="I60">
            <v>81.78</v>
          </cell>
          <cell r="J60">
            <v>68.4</v>
          </cell>
          <cell r="K60">
            <v>76.428</v>
          </cell>
          <cell r="L60">
            <v>21</v>
          </cell>
          <cell r="M60" t="str">
            <v>否</v>
          </cell>
        </row>
        <row r="61">
          <cell r="C61" t="str">
            <v>张舒情</v>
          </cell>
          <cell r="D61" t="str">
            <v>女</v>
          </cell>
          <cell r="E61" t="str">
            <v>邵阳县人民医院</v>
          </cell>
          <cell r="F61" t="str">
            <v>护士</v>
          </cell>
          <cell r="G61" t="str">
            <v>A14</v>
          </cell>
          <cell r="H61" t="str">
            <v>护理学专业</v>
          </cell>
          <cell r="I61">
            <v>78.52</v>
          </cell>
          <cell r="J61">
            <v>73.2</v>
          </cell>
          <cell r="K61">
            <v>76.392</v>
          </cell>
          <cell r="L61">
            <v>22</v>
          </cell>
          <cell r="M61" t="str">
            <v>否</v>
          </cell>
        </row>
        <row r="62">
          <cell r="C62" t="str">
            <v>谢成男</v>
          </cell>
          <cell r="D62" t="str">
            <v>女</v>
          </cell>
          <cell r="E62" t="str">
            <v>邵阳县人民医院</v>
          </cell>
          <cell r="F62" t="str">
            <v>护士</v>
          </cell>
          <cell r="G62" t="str">
            <v>A14</v>
          </cell>
          <cell r="H62" t="str">
            <v>护理学专业</v>
          </cell>
          <cell r="I62">
            <v>77.24</v>
          </cell>
          <cell r="J62">
            <v>73.55</v>
          </cell>
          <cell r="K62">
            <v>75.764</v>
          </cell>
          <cell r="L62">
            <v>23</v>
          </cell>
          <cell r="M62" t="str">
            <v>否</v>
          </cell>
        </row>
        <row r="63">
          <cell r="C63" t="str">
            <v>付婕</v>
          </cell>
          <cell r="D63" t="str">
            <v>女</v>
          </cell>
          <cell r="E63" t="str">
            <v>邵阳县人民医院</v>
          </cell>
          <cell r="F63" t="str">
            <v>护士</v>
          </cell>
          <cell r="G63" t="str">
            <v>A14</v>
          </cell>
          <cell r="H63" t="str">
            <v>护理学专业</v>
          </cell>
          <cell r="I63">
            <v>75.58</v>
          </cell>
          <cell r="J63">
            <v>75.8</v>
          </cell>
          <cell r="K63">
            <v>75.668</v>
          </cell>
          <cell r="L63">
            <v>24</v>
          </cell>
          <cell r="M63" t="str">
            <v>否</v>
          </cell>
        </row>
        <row r="64">
          <cell r="C64" t="str">
            <v>肖沐银</v>
          </cell>
          <cell r="D64" t="str">
            <v>男</v>
          </cell>
          <cell r="E64" t="str">
            <v>邵阳县人民医院</v>
          </cell>
          <cell r="F64" t="str">
            <v>护士</v>
          </cell>
          <cell r="G64" t="str">
            <v>A14</v>
          </cell>
          <cell r="H64" t="str">
            <v>护理学专业</v>
          </cell>
          <cell r="I64">
            <v>77.16</v>
          </cell>
          <cell r="J64">
            <v>71.2</v>
          </cell>
          <cell r="K64">
            <v>74.776</v>
          </cell>
          <cell r="L64">
            <v>25</v>
          </cell>
          <cell r="M64" t="str">
            <v>否</v>
          </cell>
        </row>
        <row r="65">
          <cell r="C65" t="str">
            <v>何佳洁</v>
          </cell>
          <cell r="D65" t="str">
            <v>女</v>
          </cell>
          <cell r="E65" t="str">
            <v>邵阳县人民医院</v>
          </cell>
          <cell r="F65" t="str">
            <v>护士</v>
          </cell>
          <cell r="G65" t="str">
            <v>A14</v>
          </cell>
          <cell r="H65" t="str">
            <v>护理学专业</v>
          </cell>
          <cell r="I65">
            <v>76.34</v>
          </cell>
          <cell r="J65">
            <v>69.7</v>
          </cell>
          <cell r="K65">
            <v>73.684</v>
          </cell>
          <cell r="L65">
            <v>26</v>
          </cell>
          <cell r="M65" t="str">
            <v>否</v>
          </cell>
        </row>
        <row r="66">
          <cell r="C66" t="str">
            <v>向森</v>
          </cell>
          <cell r="D66" t="str">
            <v>男</v>
          </cell>
          <cell r="E66" t="str">
            <v>邵阳县人民医院</v>
          </cell>
          <cell r="F66" t="str">
            <v>护士</v>
          </cell>
          <cell r="G66" t="str">
            <v>A14</v>
          </cell>
          <cell r="H66" t="str">
            <v>护理学专业</v>
          </cell>
          <cell r="I66">
            <v>75.84</v>
          </cell>
          <cell r="J66">
            <v>67.9</v>
          </cell>
          <cell r="K66">
            <v>72.664</v>
          </cell>
          <cell r="L66">
            <v>27</v>
          </cell>
          <cell r="M66" t="str">
            <v>否</v>
          </cell>
        </row>
        <row r="67">
          <cell r="C67" t="str">
            <v>孙艺璇</v>
          </cell>
          <cell r="D67" t="str">
            <v>女</v>
          </cell>
          <cell r="E67" t="str">
            <v>邵阳县人民医院</v>
          </cell>
          <cell r="F67" t="str">
            <v>护士</v>
          </cell>
          <cell r="G67" t="str">
            <v>A14</v>
          </cell>
          <cell r="H67" t="str">
            <v>护理学专业</v>
          </cell>
          <cell r="I67">
            <v>75.14</v>
          </cell>
          <cell r="J67">
            <v>68.3</v>
          </cell>
          <cell r="K67">
            <v>72.404</v>
          </cell>
          <cell r="L67">
            <v>28</v>
          </cell>
          <cell r="M67" t="str">
            <v>否</v>
          </cell>
        </row>
        <row r="68">
          <cell r="C68" t="str">
            <v>郭祯</v>
          </cell>
          <cell r="D68" t="str">
            <v>女</v>
          </cell>
          <cell r="E68" t="str">
            <v>邵阳县人民医院</v>
          </cell>
          <cell r="F68" t="str">
            <v>护士</v>
          </cell>
          <cell r="G68" t="str">
            <v>A14</v>
          </cell>
          <cell r="H68" t="str">
            <v>护理学专业</v>
          </cell>
          <cell r="I68">
            <v>76.14</v>
          </cell>
          <cell r="J68">
            <v>64.5</v>
          </cell>
          <cell r="K68">
            <v>71.484</v>
          </cell>
          <cell r="L68">
            <v>29</v>
          </cell>
          <cell r="M68" t="str">
            <v>否</v>
          </cell>
        </row>
        <row r="69">
          <cell r="C69" t="str">
            <v>刘英祥</v>
          </cell>
          <cell r="D69" t="str">
            <v>男</v>
          </cell>
          <cell r="E69" t="str">
            <v>邵阳县人民医院</v>
          </cell>
          <cell r="F69" t="str">
            <v>护士</v>
          </cell>
          <cell r="G69" t="str">
            <v>A14</v>
          </cell>
          <cell r="H69" t="str">
            <v>护理学专业</v>
          </cell>
          <cell r="I69">
            <v>75.84</v>
          </cell>
          <cell r="J69">
            <v>64.2</v>
          </cell>
          <cell r="K69">
            <v>71.184</v>
          </cell>
          <cell r="L69">
            <v>30</v>
          </cell>
          <cell r="M69" t="str">
            <v>否</v>
          </cell>
        </row>
        <row r="70">
          <cell r="C70" t="str">
            <v>李辕镇</v>
          </cell>
          <cell r="D70" t="str">
            <v>女</v>
          </cell>
          <cell r="E70" t="str">
            <v>邵阳县人民医院</v>
          </cell>
          <cell r="F70" t="str">
            <v>护士</v>
          </cell>
          <cell r="G70" t="str">
            <v>A14</v>
          </cell>
          <cell r="H70" t="str">
            <v>护理学专业</v>
          </cell>
          <cell r="I70">
            <v>76.64</v>
          </cell>
          <cell r="J70">
            <v>62.1</v>
          </cell>
          <cell r="K70">
            <v>70.824</v>
          </cell>
          <cell r="L70">
            <v>31</v>
          </cell>
          <cell r="M70" t="str">
            <v>否</v>
          </cell>
        </row>
        <row r="71">
          <cell r="C71" t="str">
            <v>李梦兰</v>
          </cell>
          <cell r="D71" t="str">
            <v>女</v>
          </cell>
          <cell r="E71" t="str">
            <v>邵阳县人民医院</v>
          </cell>
          <cell r="F71" t="str">
            <v>护士</v>
          </cell>
          <cell r="G71" t="str">
            <v>A14</v>
          </cell>
          <cell r="H71" t="str">
            <v>护理学专业</v>
          </cell>
          <cell r="I71">
            <v>82.18</v>
          </cell>
          <cell r="J71">
            <v>0</v>
          </cell>
          <cell r="K71">
            <v>49.308</v>
          </cell>
          <cell r="L71">
            <v>32</v>
          </cell>
          <cell r="M71" t="str">
            <v>否</v>
          </cell>
        </row>
        <row r="72">
          <cell r="C72" t="str">
            <v>邱蓉蓉</v>
          </cell>
          <cell r="D72" t="str">
            <v>女</v>
          </cell>
          <cell r="E72" t="str">
            <v>邵阳县人民医院</v>
          </cell>
          <cell r="F72" t="str">
            <v>护士</v>
          </cell>
          <cell r="G72" t="str">
            <v>A14</v>
          </cell>
          <cell r="H72" t="str">
            <v>护理学专业</v>
          </cell>
          <cell r="I72">
            <v>77.22</v>
          </cell>
          <cell r="J72">
            <v>0</v>
          </cell>
          <cell r="K72">
            <v>46.332</v>
          </cell>
          <cell r="L72">
            <v>33</v>
          </cell>
          <cell r="M72" t="str">
            <v>否</v>
          </cell>
        </row>
        <row r="73">
          <cell r="C73" t="str">
            <v>刘蒂娜</v>
          </cell>
          <cell r="D73" t="str">
            <v>女</v>
          </cell>
          <cell r="E73" t="str">
            <v>邵阳县人民医院</v>
          </cell>
          <cell r="F73" t="str">
            <v>护士</v>
          </cell>
          <cell r="G73" t="str">
            <v>A14</v>
          </cell>
          <cell r="H73" t="str">
            <v>护理学专业</v>
          </cell>
          <cell r="I73">
            <v>75.98</v>
          </cell>
          <cell r="J73">
            <v>0</v>
          </cell>
          <cell r="K73">
            <v>45.588</v>
          </cell>
          <cell r="L73">
            <v>34</v>
          </cell>
          <cell r="M73" t="str">
            <v>否</v>
          </cell>
        </row>
        <row r="74">
          <cell r="C74" t="str">
            <v>邓雨洁</v>
          </cell>
          <cell r="D74" t="str">
            <v>女</v>
          </cell>
          <cell r="E74" t="str">
            <v>邵阳县人民医院</v>
          </cell>
          <cell r="F74" t="str">
            <v>护士</v>
          </cell>
          <cell r="G74" t="str">
            <v>A15</v>
          </cell>
          <cell r="H74" t="str">
            <v>护理专业</v>
          </cell>
          <cell r="I74">
            <v>81.68</v>
          </cell>
          <cell r="J74">
            <v>89.5</v>
          </cell>
          <cell r="K74">
            <v>84.808</v>
          </cell>
          <cell r="L74">
            <v>1</v>
          </cell>
          <cell r="M74" t="str">
            <v>是</v>
          </cell>
        </row>
        <row r="75">
          <cell r="C75" t="str">
            <v>李文其</v>
          </cell>
          <cell r="D75" t="str">
            <v>女</v>
          </cell>
          <cell r="E75" t="str">
            <v>邵阳县人民医院</v>
          </cell>
          <cell r="F75" t="str">
            <v>护士</v>
          </cell>
          <cell r="G75" t="str">
            <v>A15</v>
          </cell>
          <cell r="H75" t="str">
            <v>护理专业</v>
          </cell>
          <cell r="I75">
            <v>83.88</v>
          </cell>
          <cell r="J75">
            <v>84.75</v>
          </cell>
          <cell r="K75">
            <v>84.228</v>
          </cell>
          <cell r="L75">
            <v>2</v>
          </cell>
          <cell r="M75" t="str">
            <v>是</v>
          </cell>
        </row>
        <row r="76">
          <cell r="C76" t="str">
            <v>唐瑶</v>
          </cell>
          <cell r="D76" t="str">
            <v>女</v>
          </cell>
          <cell r="E76" t="str">
            <v>邵阳县人民医院</v>
          </cell>
          <cell r="F76" t="str">
            <v>护士</v>
          </cell>
          <cell r="G76" t="str">
            <v>A15</v>
          </cell>
          <cell r="H76" t="str">
            <v>护理专业</v>
          </cell>
          <cell r="I76">
            <v>80.74</v>
          </cell>
          <cell r="J76">
            <v>88.5</v>
          </cell>
          <cell r="K76">
            <v>83.844</v>
          </cell>
          <cell r="L76">
            <v>3</v>
          </cell>
          <cell r="M76" t="str">
            <v>是</v>
          </cell>
        </row>
        <row r="77">
          <cell r="C77" t="str">
            <v>徐芳</v>
          </cell>
          <cell r="D77" t="str">
            <v>女</v>
          </cell>
          <cell r="E77" t="str">
            <v>邵阳县人民医院</v>
          </cell>
          <cell r="F77" t="str">
            <v>护士</v>
          </cell>
          <cell r="G77" t="str">
            <v>A15</v>
          </cell>
          <cell r="H77" t="str">
            <v>护理专业</v>
          </cell>
          <cell r="I77">
            <v>79.92</v>
          </cell>
          <cell r="J77">
            <v>88.75</v>
          </cell>
          <cell r="K77">
            <v>83.452</v>
          </cell>
          <cell r="L77">
            <v>4</v>
          </cell>
          <cell r="M77" t="str">
            <v>是</v>
          </cell>
        </row>
        <row r="78">
          <cell r="C78" t="str">
            <v>何碧玉</v>
          </cell>
          <cell r="D78" t="str">
            <v>女</v>
          </cell>
          <cell r="E78" t="str">
            <v>邵阳县人民医院</v>
          </cell>
          <cell r="F78" t="str">
            <v>护士</v>
          </cell>
          <cell r="G78" t="str">
            <v>A15</v>
          </cell>
          <cell r="H78" t="str">
            <v>护理专业</v>
          </cell>
          <cell r="I78">
            <v>81.32</v>
          </cell>
          <cell r="J78">
            <v>86.1</v>
          </cell>
          <cell r="K78">
            <v>83.232</v>
          </cell>
          <cell r="L78">
            <v>5</v>
          </cell>
          <cell r="M78" t="str">
            <v>是</v>
          </cell>
        </row>
        <row r="79">
          <cell r="C79" t="str">
            <v>刘苹</v>
          </cell>
          <cell r="D79" t="str">
            <v>女</v>
          </cell>
          <cell r="E79" t="str">
            <v>邵阳县人民医院</v>
          </cell>
          <cell r="F79" t="str">
            <v>护士</v>
          </cell>
          <cell r="G79" t="str">
            <v>A15</v>
          </cell>
          <cell r="H79" t="str">
            <v>护理专业</v>
          </cell>
          <cell r="I79">
            <v>80.16</v>
          </cell>
          <cell r="J79">
            <v>86.25</v>
          </cell>
          <cell r="K79">
            <v>82.596</v>
          </cell>
          <cell r="L79">
            <v>6</v>
          </cell>
          <cell r="M79" t="str">
            <v>是</v>
          </cell>
        </row>
        <row r="80">
          <cell r="C80" t="str">
            <v>刘金</v>
          </cell>
          <cell r="D80" t="str">
            <v>女</v>
          </cell>
          <cell r="E80" t="str">
            <v>邵阳县人民医院</v>
          </cell>
          <cell r="F80" t="str">
            <v>护士</v>
          </cell>
          <cell r="G80" t="str">
            <v>A15</v>
          </cell>
          <cell r="H80" t="str">
            <v>护理专业</v>
          </cell>
          <cell r="I80">
            <v>81.08</v>
          </cell>
          <cell r="J80">
            <v>83.8</v>
          </cell>
          <cell r="K80">
            <v>82.168</v>
          </cell>
          <cell r="L80">
            <v>7</v>
          </cell>
          <cell r="M80" t="str">
            <v>是</v>
          </cell>
        </row>
        <row r="81">
          <cell r="C81" t="str">
            <v>邓梦珍</v>
          </cell>
          <cell r="D81" t="str">
            <v>女</v>
          </cell>
          <cell r="E81" t="str">
            <v>邵阳县人民医院</v>
          </cell>
          <cell r="F81" t="str">
            <v>护士</v>
          </cell>
          <cell r="G81" t="str">
            <v>A15</v>
          </cell>
          <cell r="H81" t="str">
            <v>护理专业</v>
          </cell>
          <cell r="I81">
            <v>82.56</v>
          </cell>
          <cell r="J81">
            <v>79.9</v>
          </cell>
          <cell r="K81">
            <v>81.496</v>
          </cell>
          <cell r="L81">
            <v>8</v>
          </cell>
          <cell r="M81" t="str">
            <v>是</v>
          </cell>
        </row>
        <row r="82">
          <cell r="C82" t="str">
            <v>步芙蓉</v>
          </cell>
          <cell r="D82" t="str">
            <v>女</v>
          </cell>
          <cell r="E82" t="str">
            <v>邵阳县人民医院</v>
          </cell>
          <cell r="F82" t="str">
            <v>护士</v>
          </cell>
          <cell r="G82" t="str">
            <v>A15</v>
          </cell>
          <cell r="H82" t="str">
            <v>护理专业</v>
          </cell>
          <cell r="I82">
            <v>81.34</v>
          </cell>
          <cell r="J82">
            <v>81.1</v>
          </cell>
          <cell r="K82">
            <v>81.244</v>
          </cell>
          <cell r="L82">
            <v>9</v>
          </cell>
          <cell r="M82" t="str">
            <v>是</v>
          </cell>
        </row>
        <row r="83">
          <cell r="C83" t="str">
            <v>李慧</v>
          </cell>
          <cell r="D83" t="str">
            <v>女</v>
          </cell>
          <cell r="E83" t="str">
            <v>邵阳县人民医院</v>
          </cell>
          <cell r="F83" t="str">
            <v>护士</v>
          </cell>
          <cell r="G83" t="str">
            <v>A15</v>
          </cell>
          <cell r="H83" t="str">
            <v>护理专业</v>
          </cell>
          <cell r="I83">
            <v>80.3</v>
          </cell>
          <cell r="J83">
            <v>82.5</v>
          </cell>
          <cell r="K83">
            <v>81.18</v>
          </cell>
          <cell r="L83">
            <v>10</v>
          </cell>
          <cell r="M83" t="str">
            <v>是</v>
          </cell>
        </row>
        <row r="84">
          <cell r="C84" t="str">
            <v>杨玉洁</v>
          </cell>
          <cell r="D84" t="str">
            <v>女</v>
          </cell>
          <cell r="E84" t="str">
            <v>邵阳县人民医院</v>
          </cell>
          <cell r="F84" t="str">
            <v>护士</v>
          </cell>
          <cell r="G84" t="str">
            <v>A15</v>
          </cell>
          <cell r="H84" t="str">
            <v>护理专业</v>
          </cell>
          <cell r="I84">
            <v>79.9</v>
          </cell>
          <cell r="J84">
            <v>82.9</v>
          </cell>
          <cell r="K84">
            <v>81.1</v>
          </cell>
          <cell r="L84">
            <v>11</v>
          </cell>
          <cell r="M84" t="str">
            <v>是</v>
          </cell>
        </row>
        <row r="85">
          <cell r="C85" t="str">
            <v>邓佳</v>
          </cell>
          <cell r="D85" t="str">
            <v>女</v>
          </cell>
          <cell r="E85" t="str">
            <v>邵阳县人民医院</v>
          </cell>
          <cell r="F85" t="str">
            <v>护士</v>
          </cell>
          <cell r="G85" t="str">
            <v>A15</v>
          </cell>
          <cell r="H85" t="str">
            <v>护理专业</v>
          </cell>
          <cell r="I85">
            <v>79.84</v>
          </cell>
          <cell r="J85">
            <v>82.4</v>
          </cell>
          <cell r="K85">
            <v>80.864</v>
          </cell>
          <cell r="L85">
            <v>12</v>
          </cell>
          <cell r="M85" t="str">
            <v>是</v>
          </cell>
        </row>
        <row r="86">
          <cell r="C86" t="str">
            <v>周红</v>
          </cell>
          <cell r="D86" t="str">
            <v>女</v>
          </cell>
          <cell r="E86" t="str">
            <v>邵阳县人民医院</v>
          </cell>
          <cell r="F86" t="str">
            <v>护士</v>
          </cell>
          <cell r="G86" t="str">
            <v>A15</v>
          </cell>
          <cell r="H86" t="str">
            <v>护理专业</v>
          </cell>
          <cell r="I86">
            <v>81.88</v>
          </cell>
          <cell r="J86">
            <v>79.1</v>
          </cell>
          <cell r="K86">
            <v>80.768</v>
          </cell>
          <cell r="L86">
            <v>13</v>
          </cell>
          <cell r="M86" t="str">
            <v>是</v>
          </cell>
        </row>
        <row r="87">
          <cell r="C87" t="str">
            <v>吕枫</v>
          </cell>
          <cell r="D87" t="str">
            <v>女</v>
          </cell>
          <cell r="E87" t="str">
            <v>邵阳县人民医院</v>
          </cell>
          <cell r="F87" t="str">
            <v>护士</v>
          </cell>
          <cell r="G87" t="str">
            <v>A15</v>
          </cell>
          <cell r="H87" t="str">
            <v>护理专业</v>
          </cell>
          <cell r="I87">
            <v>82.34</v>
          </cell>
          <cell r="J87">
            <v>78.35</v>
          </cell>
          <cell r="K87">
            <v>80.744</v>
          </cell>
          <cell r="L87">
            <v>14</v>
          </cell>
          <cell r="M87" t="str">
            <v>否</v>
          </cell>
        </row>
        <row r="88">
          <cell r="C88" t="str">
            <v>胡梦缘</v>
          </cell>
          <cell r="D88" t="str">
            <v>女</v>
          </cell>
          <cell r="E88" t="str">
            <v>邵阳县人民医院</v>
          </cell>
          <cell r="F88" t="str">
            <v>护士</v>
          </cell>
          <cell r="G88" t="str">
            <v>A15</v>
          </cell>
          <cell r="H88" t="str">
            <v>护理专业</v>
          </cell>
          <cell r="I88">
            <v>81</v>
          </cell>
          <cell r="J88">
            <v>80.1</v>
          </cell>
          <cell r="K88">
            <v>80.64</v>
          </cell>
          <cell r="L88">
            <v>15</v>
          </cell>
          <cell r="M88" t="str">
            <v>否</v>
          </cell>
        </row>
        <row r="89">
          <cell r="C89" t="str">
            <v>黄荣</v>
          </cell>
          <cell r="D89" t="str">
            <v>女</v>
          </cell>
          <cell r="E89" t="str">
            <v>邵阳县人民医院</v>
          </cell>
          <cell r="F89" t="str">
            <v>护士</v>
          </cell>
          <cell r="G89" t="str">
            <v>A15</v>
          </cell>
          <cell r="H89" t="str">
            <v>护理专业</v>
          </cell>
          <cell r="I89">
            <v>80.52</v>
          </cell>
          <cell r="J89">
            <v>79.3</v>
          </cell>
          <cell r="K89">
            <v>80.032</v>
          </cell>
          <cell r="L89">
            <v>16</v>
          </cell>
          <cell r="M89" t="str">
            <v>否</v>
          </cell>
        </row>
        <row r="90">
          <cell r="C90" t="str">
            <v>唐梅娟</v>
          </cell>
          <cell r="D90" t="str">
            <v>女</v>
          </cell>
          <cell r="E90" t="str">
            <v>邵阳县人民医院</v>
          </cell>
          <cell r="F90" t="str">
            <v>护士</v>
          </cell>
          <cell r="G90" t="str">
            <v>A15</v>
          </cell>
          <cell r="H90" t="str">
            <v>护理专业</v>
          </cell>
          <cell r="I90">
            <v>80.28</v>
          </cell>
          <cell r="J90">
            <v>79.2</v>
          </cell>
          <cell r="K90">
            <v>79.848</v>
          </cell>
          <cell r="L90">
            <v>17</v>
          </cell>
          <cell r="M90" t="str">
            <v>否</v>
          </cell>
        </row>
        <row r="91">
          <cell r="C91" t="str">
            <v>罗香菊</v>
          </cell>
          <cell r="D91" t="str">
            <v>女</v>
          </cell>
          <cell r="E91" t="str">
            <v>邵阳县人民医院</v>
          </cell>
          <cell r="F91" t="str">
            <v>护士</v>
          </cell>
          <cell r="G91" t="str">
            <v>A15</v>
          </cell>
          <cell r="H91" t="str">
            <v>护理专业</v>
          </cell>
          <cell r="I91">
            <v>79.8</v>
          </cell>
          <cell r="J91">
            <v>78.6</v>
          </cell>
          <cell r="K91">
            <v>79.32</v>
          </cell>
          <cell r="L91">
            <v>18</v>
          </cell>
          <cell r="M91" t="str">
            <v>否</v>
          </cell>
        </row>
        <row r="92">
          <cell r="C92" t="str">
            <v>颜兰兰</v>
          </cell>
          <cell r="D92" t="str">
            <v>女</v>
          </cell>
          <cell r="E92" t="str">
            <v>邵阳县人民医院</v>
          </cell>
          <cell r="F92" t="str">
            <v>护士</v>
          </cell>
          <cell r="G92" t="str">
            <v>A15</v>
          </cell>
          <cell r="H92" t="str">
            <v>护理专业</v>
          </cell>
          <cell r="I92">
            <v>82.8</v>
          </cell>
          <cell r="J92">
            <v>69</v>
          </cell>
          <cell r="K92">
            <v>77.28</v>
          </cell>
          <cell r="L92">
            <v>19</v>
          </cell>
          <cell r="M92" t="str">
            <v>否</v>
          </cell>
        </row>
        <row r="93">
          <cell r="C93" t="str">
            <v>马佳</v>
          </cell>
          <cell r="D93" t="str">
            <v>女</v>
          </cell>
          <cell r="E93" t="str">
            <v>邵阳县人民医院</v>
          </cell>
          <cell r="F93" t="str">
            <v>护士</v>
          </cell>
          <cell r="G93" t="str">
            <v>A15</v>
          </cell>
          <cell r="H93" t="str">
            <v>护理专业</v>
          </cell>
          <cell r="I93">
            <v>81.6</v>
          </cell>
          <cell r="J93">
            <v>69.35</v>
          </cell>
          <cell r="K93">
            <v>76.7</v>
          </cell>
          <cell r="L93">
            <v>20</v>
          </cell>
          <cell r="M93" t="str">
            <v>否</v>
          </cell>
        </row>
        <row r="94">
          <cell r="C94" t="str">
            <v>刘帆</v>
          </cell>
          <cell r="D94" t="str">
            <v>女</v>
          </cell>
          <cell r="E94" t="str">
            <v>邵阳县人民医院</v>
          </cell>
          <cell r="F94" t="str">
            <v>护士</v>
          </cell>
          <cell r="G94" t="str">
            <v>A15</v>
          </cell>
          <cell r="H94" t="str">
            <v>护理专业</v>
          </cell>
          <cell r="I94">
            <v>79.82</v>
          </cell>
          <cell r="J94">
            <v>66.1</v>
          </cell>
          <cell r="K94">
            <v>74.332</v>
          </cell>
          <cell r="L94">
            <v>21</v>
          </cell>
          <cell r="M94" t="str">
            <v>否</v>
          </cell>
        </row>
        <row r="95">
          <cell r="C95" t="str">
            <v>刘云</v>
          </cell>
          <cell r="D95" t="str">
            <v>女</v>
          </cell>
          <cell r="E95" t="str">
            <v>邵阳县人民医院</v>
          </cell>
          <cell r="F95" t="str">
            <v>护士</v>
          </cell>
          <cell r="G95" t="str">
            <v>A15</v>
          </cell>
          <cell r="H95" t="str">
            <v>护理专业</v>
          </cell>
          <cell r="I95">
            <v>80.8</v>
          </cell>
          <cell r="J95">
            <v>53.1</v>
          </cell>
          <cell r="K95">
            <v>69.72</v>
          </cell>
          <cell r="L95">
            <v>22</v>
          </cell>
          <cell r="M95" t="str">
            <v>否</v>
          </cell>
        </row>
        <row r="96">
          <cell r="C96" t="str">
            <v>曾姣如</v>
          </cell>
          <cell r="D96" t="str">
            <v>女</v>
          </cell>
          <cell r="E96" t="str">
            <v>邵阳县人民医院</v>
          </cell>
          <cell r="F96" t="str">
            <v>护士</v>
          </cell>
          <cell r="G96" t="str">
            <v>A15</v>
          </cell>
          <cell r="H96" t="str">
            <v>护理专业</v>
          </cell>
          <cell r="I96">
            <v>84.24</v>
          </cell>
          <cell r="J96">
            <v>0</v>
          </cell>
          <cell r="K96">
            <v>50.544</v>
          </cell>
          <cell r="L96">
            <v>23</v>
          </cell>
          <cell r="M96" t="str">
            <v>否</v>
          </cell>
        </row>
        <row r="97">
          <cell r="C97" t="str">
            <v>刘晓</v>
          </cell>
          <cell r="D97" t="str">
            <v>女</v>
          </cell>
          <cell r="E97" t="str">
            <v>邵阳县人民医院</v>
          </cell>
          <cell r="F97" t="str">
            <v>护士</v>
          </cell>
          <cell r="G97" t="str">
            <v>A15</v>
          </cell>
          <cell r="H97" t="str">
            <v>护理专业</v>
          </cell>
          <cell r="I97">
            <v>80.9</v>
          </cell>
          <cell r="J97">
            <v>0</v>
          </cell>
          <cell r="K97">
            <v>48.54</v>
          </cell>
          <cell r="L97">
            <v>24</v>
          </cell>
          <cell r="M97" t="str">
            <v>否</v>
          </cell>
        </row>
        <row r="98">
          <cell r="C98" t="str">
            <v>陈慧</v>
          </cell>
          <cell r="D98" t="str">
            <v>女</v>
          </cell>
          <cell r="E98" t="str">
            <v>邵阳县人民医院</v>
          </cell>
          <cell r="F98" t="str">
            <v>护士</v>
          </cell>
          <cell r="G98" t="str">
            <v>A15</v>
          </cell>
          <cell r="H98" t="str">
            <v>护理专业</v>
          </cell>
          <cell r="I98">
            <v>80.42</v>
          </cell>
          <cell r="J98">
            <v>0</v>
          </cell>
          <cell r="K98">
            <v>48.252</v>
          </cell>
          <cell r="L98">
            <v>25</v>
          </cell>
          <cell r="M98" t="str">
            <v>否</v>
          </cell>
        </row>
        <row r="99">
          <cell r="C99" t="str">
            <v>肖雪超</v>
          </cell>
          <cell r="D99" t="str">
            <v>女</v>
          </cell>
          <cell r="E99" t="str">
            <v>邵阳县人民医院</v>
          </cell>
          <cell r="F99" t="str">
            <v>护士</v>
          </cell>
          <cell r="G99" t="str">
            <v>A15</v>
          </cell>
          <cell r="H99" t="str">
            <v>护理专业</v>
          </cell>
          <cell r="I99">
            <v>79.8</v>
          </cell>
          <cell r="J99">
            <v>0</v>
          </cell>
          <cell r="K99">
            <v>47.88</v>
          </cell>
          <cell r="L99">
            <v>26</v>
          </cell>
          <cell r="M99" t="str">
            <v>否</v>
          </cell>
        </row>
        <row r="100">
          <cell r="C100" t="str">
            <v>蒋小雨</v>
          </cell>
          <cell r="D100" t="str">
            <v>女</v>
          </cell>
          <cell r="E100" t="str">
            <v>邵阳县中医医院</v>
          </cell>
          <cell r="F100" t="str">
            <v>临床医生</v>
          </cell>
          <cell r="G100" t="str">
            <v>B01</v>
          </cell>
          <cell r="H100" t="str">
            <v>临床医学专业</v>
          </cell>
          <cell r="I100">
            <v>75.48</v>
          </cell>
          <cell r="J100">
            <v>77.75</v>
          </cell>
          <cell r="K100">
            <v>76.388</v>
          </cell>
          <cell r="L100">
            <v>1</v>
          </cell>
          <cell r="M100" t="str">
            <v>是</v>
          </cell>
        </row>
        <row r="101">
          <cell r="C101" t="str">
            <v>雷梦林</v>
          </cell>
          <cell r="D101" t="str">
            <v>女</v>
          </cell>
          <cell r="E101" t="str">
            <v>邵阳县中医医院</v>
          </cell>
          <cell r="F101" t="str">
            <v>临床医生</v>
          </cell>
          <cell r="G101" t="str">
            <v>B01</v>
          </cell>
          <cell r="H101" t="str">
            <v>临床医学专业</v>
          </cell>
          <cell r="I101">
            <v>72.52</v>
          </cell>
          <cell r="J101">
            <v>75.7</v>
          </cell>
          <cell r="K101">
            <v>73.792</v>
          </cell>
          <cell r="L101">
            <v>2</v>
          </cell>
          <cell r="M101" t="str">
            <v>是</v>
          </cell>
        </row>
        <row r="102">
          <cell r="C102" t="str">
            <v>李莉</v>
          </cell>
          <cell r="D102" t="str">
            <v>女</v>
          </cell>
          <cell r="E102" t="str">
            <v>邵阳县中医医院</v>
          </cell>
          <cell r="F102" t="str">
            <v>临床医生</v>
          </cell>
          <cell r="G102" t="str">
            <v>B01</v>
          </cell>
          <cell r="H102" t="str">
            <v>临床医学专业</v>
          </cell>
          <cell r="I102">
            <v>66.7</v>
          </cell>
          <cell r="J102">
            <v>75.35</v>
          </cell>
          <cell r="K102">
            <v>70.16</v>
          </cell>
          <cell r="L102">
            <v>3</v>
          </cell>
          <cell r="M102" t="str">
            <v>是</v>
          </cell>
        </row>
        <row r="103">
          <cell r="C103" t="str">
            <v>唐明烨</v>
          </cell>
          <cell r="D103" t="str">
            <v>男</v>
          </cell>
          <cell r="E103" t="str">
            <v>邵阳县中医医院</v>
          </cell>
          <cell r="F103" t="str">
            <v>临床医生</v>
          </cell>
          <cell r="G103" t="str">
            <v>B01</v>
          </cell>
          <cell r="H103" t="str">
            <v>临床医学专业</v>
          </cell>
          <cell r="I103">
            <v>57.52</v>
          </cell>
          <cell r="J103">
            <v>60.65</v>
          </cell>
          <cell r="K103">
            <v>58.772</v>
          </cell>
          <cell r="L103">
            <v>4</v>
          </cell>
          <cell r="M103" t="str">
            <v>是</v>
          </cell>
        </row>
        <row r="104">
          <cell r="C104" t="str">
            <v>何俊</v>
          </cell>
          <cell r="D104" t="str">
            <v>男</v>
          </cell>
          <cell r="E104" t="str">
            <v>邵阳县中医医院</v>
          </cell>
          <cell r="F104" t="str">
            <v>临床医生</v>
          </cell>
          <cell r="G104" t="str">
            <v>B01</v>
          </cell>
          <cell r="H104" t="str">
            <v>临床医学专业</v>
          </cell>
          <cell r="I104">
            <v>80.96</v>
          </cell>
          <cell r="J104">
            <v>0</v>
          </cell>
          <cell r="K104">
            <v>48.576</v>
          </cell>
          <cell r="L104">
            <v>5</v>
          </cell>
          <cell r="M104" t="str">
            <v>否</v>
          </cell>
        </row>
        <row r="105">
          <cell r="C105" t="str">
            <v>周湘平</v>
          </cell>
          <cell r="D105" t="str">
            <v>女</v>
          </cell>
          <cell r="E105" t="str">
            <v>邵阳县中医医院</v>
          </cell>
          <cell r="F105" t="str">
            <v>临床医生</v>
          </cell>
          <cell r="G105" t="str">
            <v>B01</v>
          </cell>
          <cell r="H105" t="str">
            <v>临床医学专业</v>
          </cell>
          <cell r="I105">
            <v>60.74</v>
          </cell>
          <cell r="J105">
            <v>0</v>
          </cell>
          <cell r="K105">
            <v>36.444</v>
          </cell>
          <cell r="L105">
            <v>6</v>
          </cell>
          <cell r="M105" t="str">
            <v>否</v>
          </cell>
        </row>
        <row r="106">
          <cell r="C106" t="str">
            <v>陶依宁</v>
          </cell>
          <cell r="D106" t="str">
            <v>女</v>
          </cell>
          <cell r="E106" t="str">
            <v>邵阳县中医医院</v>
          </cell>
          <cell r="F106" t="str">
            <v>临床医生</v>
          </cell>
          <cell r="G106" t="str">
            <v>B01</v>
          </cell>
          <cell r="H106" t="str">
            <v>临床医学专业</v>
          </cell>
          <cell r="I106">
            <v>60.12</v>
          </cell>
          <cell r="J106">
            <v>0</v>
          </cell>
          <cell r="K106">
            <v>36.072</v>
          </cell>
          <cell r="L106">
            <v>7</v>
          </cell>
          <cell r="M106" t="str">
            <v>否</v>
          </cell>
        </row>
        <row r="107">
          <cell r="C107" t="str">
            <v>周丽丽</v>
          </cell>
          <cell r="D107" t="str">
            <v>女</v>
          </cell>
          <cell r="E107" t="str">
            <v>邵阳县中医医院</v>
          </cell>
          <cell r="F107" t="str">
            <v>临床医生</v>
          </cell>
          <cell r="G107" t="str">
            <v>B01</v>
          </cell>
          <cell r="H107" t="str">
            <v>临床医学专业</v>
          </cell>
          <cell r="I107">
            <v>58.3</v>
          </cell>
          <cell r="J107">
            <v>0</v>
          </cell>
          <cell r="K107">
            <v>34.98</v>
          </cell>
          <cell r="L107">
            <v>8</v>
          </cell>
          <cell r="M107" t="str">
            <v>否</v>
          </cell>
        </row>
        <row r="108">
          <cell r="C108" t="str">
            <v>熊婷</v>
          </cell>
          <cell r="D108" t="str">
            <v>女</v>
          </cell>
          <cell r="E108" t="str">
            <v>邵阳县中医医院</v>
          </cell>
          <cell r="F108" t="str">
            <v>文秘</v>
          </cell>
          <cell r="G108" t="str">
            <v>B03</v>
          </cell>
          <cell r="H108" t="str">
            <v>公共、写作</v>
          </cell>
          <cell r="I108">
            <v>73.92</v>
          </cell>
          <cell r="J108">
            <v>85.88</v>
          </cell>
          <cell r="K108">
            <v>78.704</v>
          </cell>
          <cell r="L108">
            <v>1</v>
          </cell>
          <cell r="M108" t="str">
            <v>是</v>
          </cell>
        </row>
        <row r="109">
          <cell r="C109" t="str">
            <v>刘芳莉</v>
          </cell>
          <cell r="D109" t="str">
            <v>女</v>
          </cell>
          <cell r="E109" t="str">
            <v>邵阳县中医医院</v>
          </cell>
          <cell r="F109" t="str">
            <v>文秘</v>
          </cell>
          <cell r="G109" t="str">
            <v>B03</v>
          </cell>
          <cell r="H109" t="str">
            <v>公共、写作</v>
          </cell>
          <cell r="I109">
            <v>71.6</v>
          </cell>
          <cell r="J109">
            <v>79.9</v>
          </cell>
          <cell r="K109">
            <v>74.92</v>
          </cell>
          <cell r="L109">
            <v>2</v>
          </cell>
          <cell r="M109" t="str">
            <v>否</v>
          </cell>
        </row>
        <row r="110">
          <cell r="C110" t="str">
            <v>吴美静</v>
          </cell>
          <cell r="D110" t="str">
            <v>女</v>
          </cell>
          <cell r="E110" t="str">
            <v>邵阳县中医医院</v>
          </cell>
          <cell r="F110" t="str">
            <v>药师</v>
          </cell>
          <cell r="G110" t="str">
            <v>B04</v>
          </cell>
          <cell r="H110" t="str">
            <v>中药学、药学专业</v>
          </cell>
          <cell r="I110">
            <v>70.44</v>
          </cell>
          <cell r="J110">
            <v>64.9</v>
          </cell>
          <cell r="K110">
            <v>68.224</v>
          </cell>
          <cell r="L110">
            <v>1</v>
          </cell>
          <cell r="M110" t="str">
            <v>是</v>
          </cell>
        </row>
        <row r="111">
          <cell r="C111" t="str">
            <v>袁京</v>
          </cell>
          <cell r="D111" t="str">
            <v>女</v>
          </cell>
          <cell r="E111" t="str">
            <v>邵阳县中医医院</v>
          </cell>
          <cell r="F111" t="str">
            <v>药师</v>
          </cell>
          <cell r="G111" t="str">
            <v>B04</v>
          </cell>
          <cell r="H111" t="str">
            <v>中药学、药学专业</v>
          </cell>
          <cell r="I111">
            <v>69.36</v>
          </cell>
          <cell r="J111">
            <v>63.15</v>
          </cell>
          <cell r="K111">
            <v>66.876</v>
          </cell>
          <cell r="L111">
            <v>2</v>
          </cell>
          <cell r="M111" t="str">
            <v>是</v>
          </cell>
        </row>
        <row r="112">
          <cell r="C112" t="str">
            <v>陈敏艳</v>
          </cell>
          <cell r="D112" t="str">
            <v>女</v>
          </cell>
          <cell r="E112" t="str">
            <v>邵阳县中医医院</v>
          </cell>
          <cell r="F112" t="str">
            <v>药师</v>
          </cell>
          <cell r="G112" t="str">
            <v>B04</v>
          </cell>
          <cell r="H112" t="str">
            <v>中药学、药学专业</v>
          </cell>
          <cell r="I112">
            <v>66.72</v>
          </cell>
          <cell r="J112">
            <v>63.45</v>
          </cell>
          <cell r="K112">
            <v>65.412</v>
          </cell>
          <cell r="L112">
            <v>3</v>
          </cell>
          <cell r="M112" t="str">
            <v>否</v>
          </cell>
        </row>
        <row r="113">
          <cell r="C113" t="str">
            <v>刘瑾伟</v>
          </cell>
          <cell r="D113" t="str">
            <v>女</v>
          </cell>
          <cell r="E113" t="str">
            <v>邵阳县中医医院</v>
          </cell>
          <cell r="F113" t="str">
            <v>药师</v>
          </cell>
          <cell r="G113" t="str">
            <v>B04</v>
          </cell>
          <cell r="H113" t="str">
            <v>中药学、药学专业</v>
          </cell>
          <cell r="I113">
            <v>67.7</v>
          </cell>
          <cell r="J113">
            <v>49.6</v>
          </cell>
          <cell r="K113">
            <v>60.46</v>
          </cell>
          <cell r="L113">
            <v>4</v>
          </cell>
          <cell r="M113" t="str">
            <v>否</v>
          </cell>
        </row>
        <row r="114">
          <cell r="C114" t="str">
            <v>邓叶玲</v>
          </cell>
          <cell r="D114" t="str">
            <v>女</v>
          </cell>
          <cell r="E114" t="str">
            <v>邵阳县中医医院</v>
          </cell>
          <cell r="F114" t="str">
            <v>护士</v>
          </cell>
          <cell r="G114" t="str">
            <v>B06</v>
          </cell>
          <cell r="H114" t="str">
            <v>护理专业</v>
          </cell>
          <cell r="I114">
            <v>82.3</v>
          </cell>
          <cell r="J114">
            <v>88</v>
          </cell>
          <cell r="K114">
            <v>84.58</v>
          </cell>
          <cell r="L114">
            <v>1</v>
          </cell>
          <cell r="M114" t="str">
            <v>是</v>
          </cell>
        </row>
        <row r="115">
          <cell r="C115" t="str">
            <v>刘慧</v>
          </cell>
          <cell r="D115" t="str">
            <v>女</v>
          </cell>
          <cell r="E115" t="str">
            <v>邵阳县中医医院</v>
          </cell>
          <cell r="F115" t="str">
            <v>护士</v>
          </cell>
          <cell r="G115" t="str">
            <v>B06</v>
          </cell>
          <cell r="H115" t="str">
            <v>护理专业</v>
          </cell>
          <cell r="I115">
            <v>82.42</v>
          </cell>
          <cell r="J115">
            <v>84.55</v>
          </cell>
          <cell r="K115">
            <v>83.272</v>
          </cell>
          <cell r="L115">
            <v>2</v>
          </cell>
          <cell r="M115" t="str">
            <v>是</v>
          </cell>
        </row>
        <row r="116">
          <cell r="C116" t="str">
            <v>王翠玉</v>
          </cell>
          <cell r="D116" t="str">
            <v>女</v>
          </cell>
          <cell r="E116" t="str">
            <v>邵阳县中医医院</v>
          </cell>
          <cell r="F116" t="str">
            <v>护士</v>
          </cell>
          <cell r="G116" t="str">
            <v>B06</v>
          </cell>
          <cell r="H116" t="str">
            <v>护理专业</v>
          </cell>
          <cell r="I116">
            <v>82.44</v>
          </cell>
          <cell r="J116">
            <v>83.9</v>
          </cell>
          <cell r="K116">
            <v>83.024</v>
          </cell>
          <cell r="L116">
            <v>3</v>
          </cell>
          <cell r="M116" t="str">
            <v>是</v>
          </cell>
        </row>
        <row r="117">
          <cell r="C117" t="str">
            <v>王艳芳</v>
          </cell>
          <cell r="D117" t="str">
            <v>女</v>
          </cell>
          <cell r="E117" t="str">
            <v>邵阳县中医医院</v>
          </cell>
          <cell r="F117" t="str">
            <v>护士</v>
          </cell>
          <cell r="G117" t="str">
            <v>B06</v>
          </cell>
          <cell r="H117" t="str">
            <v>护理专业</v>
          </cell>
          <cell r="I117">
            <v>81.4</v>
          </cell>
          <cell r="J117">
            <v>84.35</v>
          </cell>
          <cell r="K117">
            <v>82.58</v>
          </cell>
          <cell r="L117">
            <v>4</v>
          </cell>
          <cell r="M117" t="str">
            <v>是</v>
          </cell>
        </row>
        <row r="118">
          <cell r="C118" t="str">
            <v>李梦婿</v>
          </cell>
          <cell r="D118" t="str">
            <v>女</v>
          </cell>
          <cell r="E118" t="str">
            <v>邵阳县中医医院</v>
          </cell>
          <cell r="F118" t="str">
            <v>护士</v>
          </cell>
          <cell r="G118" t="str">
            <v>B06</v>
          </cell>
          <cell r="H118" t="str">
            <v>护理专业</v>
          </cell>
          <cell r="I118">
            <v>77.84</v>
          </cell>
          <cell r="J118">
            <v>89.05</v>
          </cell>
          <cell r="K118">
            <v>82.324</v>
          </cell>
          <cell r="L118">
            <v>5</v>
          </cell>
          <cell r="M118" t="str">
            <v>是</v>
          </cell>
        </row>
        <row r="119">
          <cell r="C119" t="str">
            <v>尹娟</v>
          </cell>
          <cell r="D119" t="str">
            <v>女</v>
          </cell>
          <cell r="E119" t="str">
            <v>邵阳县中医医院</v>
          </cell>
          <cell r="F119" t="str">
            <v>护士</v>
          </cell>
          <cell r="G119" t="str">
            <v>B06</v>
          </cell>
          <cell r="H119" t="str">
            <v>护理专业</v>
          </cell>
          <cell r="I119">
            <v>83.82</v>
          </cell>
          <cell r="J119">
            <v>77.8</v>
          </cell>
          <cell r="K119">
            <v>81.412</v>
          </cell>
          <cell r="L119">
            <v>6</v>
          </cell>
          <cell r="M119" t="str">
            <v>是</v>
          </cell>
        </row>
        <row r="120">
          <cell r="C120" t="str">
            <v>姚漠</v>
          </cell>
          <cell r="D120" t="str">
            <v>女</v>
          </cell>
          <cell r="E120" t="str">
            <v>邵阳县中医医院</v>
          </cell>
          <cell r="F120" t="str">
            <v>护士</v>
          </cell>
          <cell r="G120" t="str">
            <v>B06</v>
          </cell>
          <cell r="H120" t="str">
            <v>护理专业</v>
          </cell>
          <cell r="I120">
            <v>81.32</v>
          </cell>
          <cell r="J120">
            <v>81.5</v>
          </cell>
          <cell r="K120">
            <v>81.392</v>
          </cell>
          <cell r="L120">
            <v>7</v>
          </cell>
          <cell r="M120" t="str">
            <v>是</v>
          </cell>
        </row>
        <row r="121">
          <cell r="C121" t="str">
            <v>李晶</v>
          </cell>
          <cell r="D121" t="str">
            <v>女</v>
          </cell>
          <cell r="E121" t="str">
            <v>邵阳县中医医院</v>
          </cell>
          <cell r="F121" t="str">
            <v>护士</v>
          </cell>
          <cell r="G121" t="str">
            <v>B06</v>
          </cell>
          <cell r="H121" t="str">
            <v>护理专业</v>
          </cell>
          <cell r="I121">
            <v>79</v>
          </cell>
          <cell r="J121">
            <v>82.6</v>
          </cell>
          <cell r="K121">
            <v>80.44</v>
          </cell>
          <cell r="L121">
            <v>8</v>
          </cell>
          <cell r="M121" t="str">
            <v>是</v>
          </cell>
        </row>
        <row r="122">
          <cell r="C122" t="str">
            <v>石菁瑶</v>
          </cell>
          <cell r="D122" t="str">
            <v>女</v>
          </cell>
          <cell r="E122" t="str">
            <v>邵阳县中医医院</v>
          </cell>
          <cell r="F122" t="str">
            <v>护士</v>
          </cell>
          <cell r="G122" t="str">
            <v>B06</v>
          </cell>
          <cell r="H122" t="str">
            <v>护理专业</v>
          </cell>
          <cell r="I122">
            <v>81</v>
          </cell>
          <cell r="J122">
            <v>78.7</v>
          </cell>
          <cell r="K122">
            <v>80.08</v>
          </cell>
          <cell r="L122">
            <v>9</v>
          </cell>
          <cell r="M122" t="str">
            <v>是</v>
          </cell>
        </row>
        <row r="123">
          <cell r="C123" t="str">
            <v>谢奕奕</v>
          </cell>
          <cell r="D123" t="str">
            <v>女</v>
          </cell>
          <cell r="E123" t="str">
            <v>邵阳县中医医院</v>
          </cell>
          <cell r="F123" t="str">
            <v>护士</v>
          </cell>
          <cell r="G123" t="str">
            <v>B06</v>
          </cell>
          <cell r="H123" t="str">
            <v>护理专业</v>
          </cell>
          <cell r="I123">
            <v>81.08</v>
          </cell>
          <cell r="J123">
            <v>78.4</v>
          </cell>
          <cell r="K123">
            <v>80.008</v>
          </cell>
          <cell r="L123">
            <v>10</v>
          </cell>
          <cell r="M123" t="str">
            <v>是</v>
          </cell>
        </row>
        <row r="124">
          <cell r="C124" t="str">
            <v>范玲</v>
          </cell>
          <cell r="D124" t="str">
            <v>女</v>
          </cell>
          <cell r="E124" t="str">
            <v>邵阳县中医医院</v>
          </cell>
          <cell r="F124" t="str">
            <v>护士</v>
          </cell>
          <cell r="G124" t="str">
            <v>B06</v>
          </cell>
          <cell r="H124" t="str">
            <v>护理专业</v>
          </cell>
          <cell r="I124">
            <v>78.38</v>
          </cell>
          <cell r="J124">
            <v>82.3</v>
          </cell>
          <cell r="K124">
            <v>79.948</v>
          </cell>
          <cell r="L124">
            <v>11</v>
          </cell>
          <cell r="M124" t="str">
            <v>是</v>
          </cell>
        </row>
        <row r="125">
          <cell r="C125" t="str">
            <v>王丽云</v>
          </cell>
          <cell r="D125" t="str">
            <v>女</v>
          </cell>
          <cell r="E125" t="str">
            <v>邵阳县中医医院</v>
          </cell>
          <cell r="F125" t="str">
            <v>护士</v>
          </cell>
          <cell r="G125" t="str">
            <v>B06</v>
          </cell>
          <cell r="H125" t="str">
            <v>护理专业</v>
          </cell>
          <cell r="I125">
            <v>78.92</v>
          </cell>
          <cell r="J125">
            <v>80.6</v>
          </cell>
          <cell r="K125">
            <v>79.592</v>
          </cell>
          <cell r="L125">
            <v>12</v>
          </cell>
          <cell r="M125" t="str">
            <v>是</v>
          </cell>
        </row>
        <row r="126">
          <cell r="C126" t="str">
            <v>黄丽华</v>
          </cell>
          <cell r="D126" t="str">
            <v>女</v>
          </cell>
          <cell r="E126" t="str">
            <v>邵阳县中医医院</v>
          </cell>
          <cell r="F126" t="str">
            <v>护士</v>
          </cell>
          <cell r="G126" t="str">
            <v>B06</v>
          </cell>
          <cell r="H126" t="str">
            <v>护理专业</v>
          </cell>
          <cell r="I126">
            <v>77.92</v>
          </cell>
          <cell r="J126">
            <v>81.95</v>
          </cell>
          <cell r="K126">
            <v>79.532</v>
          </cell>
          <cell r="L126">
            <v>13</v>
          </cell>
          <cell r="M126" t="str">
            <v>是</v>
          </cell>
        </row>
        <row r="127">
          <cell r="C127" t="str">
            <v>唐倩</v>
          </cell>
          <cell r="D127" t="str">
            <v>女</v>
          </cell>
          <cell r="E127" t="str">
            <v>邵阳县中医医院</v>
          </cell>
          <cell r="F127" t="str">
            <v>护士</v>
          </cell>
          <cell r="G127" t="str">
            <v>B06</v>
          </cell>
          <cell r="H127" t="str">
            <v>护理专业</v>
          </cell>
          <cell r="I127">
            <v>79.24</v>
          </cell>
          <cell r="J127">
            <v>79.6</v>
          </cell>
          <cell r="K127">
            <v>79.384</v>
          </cell>
          <cell r="L127">
            <v>14</v>
          </cell>
          <cell r="M127" t="str">
            <v>是</v>
          </cell>
        </row>
        <row r="128">
          <cell r="C128" t="str">
            <v>王燕</v>
          </cell>
          <cell r="D128" t="str">
            <v>女</v>
          </cell>
          <cell r="E128" t="str">
            <v>邵阳县中医医院</v>
          </cell>
          <cell r="F128" t="str">
            <v>护士</v>
          </cell>
          <cell r="G128" t="str">
            <v>B06</v>
          </cell>
          <cell r="H128" t="str">
            <v>护理专业</v>
          </cell>
          <cell r="I128">
            <v>80.34</v>
          </cell>
          <cell r="J128">
            <v>77.1</v>
          </cell>
          <cell r="K128">
            <v>79.044</v>
          </cell>
          <cell r="L128">
            <v>15</v>
          </cell>
          <cell r="M128" t="str">
            <v>是</v>
          </cell>
        </row>
        <row r="129">
          <cell r="C129" t="str">
            <v>杨汝思</v>
          </cell>
          <cell r="D129" t="str">
            <v>女</v>
          </cell>
          <cell r="E129" t="str">
            <v>邵阳县中医医院</v>
          </cell>
          <cell r="F129" t="str">
            <v>护士</v>
          </cell>
          <cell r="G129" t="str">
            <v>B06</v>
          </cell>
          <cell r="H129" t="str">
            <v>护理专业</v>
          </cell>
          <cell r="I129">
            <v>77.38</v>
          </cell>
          <cell r="J129">
            <v>80.85</v>
          </cell>
          <cell r="K129">
            <v>78.768</v>
          </cell>
          <cell r="L129">
            <v>16</v>
          </cell>
          <cell r="M129" t="str">
            <v>否</v>
          </cell>
        </row>
        <row r="130">
          <cell r="C130" t="str">
            <v>吕巧</v>
          </cell>
          <cell r="D130" t="str">
            <v>女</v>
          </cell>
          <cell r="E130" t="str">
            <v>邵阳县中医医院</v>
          </cell>
          <cell r="F130" t="str">
            <v>护士</v>
          </cell>
          <cell r="G130" t="str">
            <v>B06</v>
          </cell>
          <cell r="H130" t="str">
            <v>护理专业</v>
          </cell>
          <cell r="I130">
            <v>77.8</v>
          </cell>
          <cell r="J130">
            <v>79.9</v>
          </cell>
          <cell r="K130">
            <v>78.64</v>
          </cell>
          <cell r="L130">
            <v>17</v>
          </cell>
          <cell r="M130" t="str">
            <v>否</v>
          </cell>
        </row>
        <row r="131">
          <cell r="C131" t="str">
            <v>何琴</v>
          </cell>
          <cell r="D131" t="str">
            <v>女</v>
          </cell>
          <cell r="E131" t="str">
            <v>邵阳县中医医院</v>
          </cell>
          <cell r="F131" t="str">
            <v>护士</v>
          </cell>
          <cell r="G131" t="str">
            <v>B06</v>
          </cell>
          <cell r="H131" t="str">
            <v>护理专业</v>
          </cell>
          <cell r="I131">
            <v>80.4</v>
          </cell>
          <cell r="J131">
            <v>74.8</v>
          </cell>
          <cell r="K131">
            <v>78.16</v>
          </cell>
          <cell r="L131">
            <v>18</v>
          </cell>
          <cell r="M131" t="str">
            <v>否</v>
          </cell>
        </row>
        <row r="132">
          <cell r="C132" t="str">
            <v>徐慧慧</v>
          </cell>
          <cell r="D132" t="str">
            <v>女</v>
          </cell>
          <cell r="E132" t="str">
            <v>邵阳县中医医院</v>
          </cell>
          <cell r="F132" t="str">
            <v>护士</v>
          </cell>
          <cell r="G132" t="str">
            <v>B06</v>
          </cell>
          <cell r="H132" t="str">
            <v>护理专业</v>
          </cell>
          <cell r="I132">
            <v>81.46</v>
          </cell>
          <cell r="J132">
            <v>72.6</v>
          </cell>
          <cell r="K132">
            <v>77.916</v>
          </cell>
          <cell r="L132">
            <v>19</v>
          </cell>
          <cell r="M132" t="str">
            <v>否</v>
          </cell>
        </row>
        <row r="133">
          <cell r="C133" t="str">
            <v>周钰</v>
          </cell>
          <cell r="D133" t="str">
            <v>女</v>
          </cell>
          <cell r="E133" t="str">
            <v>邵阳县中医医院</v>
          </cell>
          <cell r="F133" t="str">
            <v>护士</v>
          </cell>
          <cell r="G133" t="str">
            <v>B06</v>
          </cell>
          <cell r="H133" t="str">
            <v>护理专业</v>
          </cell>
          <cell r="I133">
            <v>78.84</v>
          </cell>
          <cell r="J133">
            <v>75.8</v>
          </cell>
          <cell r="K133">
            <v>77.624</v>
          </cell>
          <cell r="L133">
            <v>20</v>
          </cell>
          <cell r="M133" t="str">
            <v>否</v>
          </cell>
        </row>
        <row r="134">
          <cell r="C134" t="str">
            <v>刘玉琳</v>
          </cell>
          <cell r="D134" t="str">
            <v>女</v>
          </cell>
          <cell r="E134" t="str">
            <v>邵阳县中医医院</v>
          </cell>
          <cell r="F134" t="str">
            <v>护士</v>
          </cell>
          <cell r="G134" t="str">
            <v>B06</v>
          </cell>
          <cell r="H134" t="str">
            <v>护理专业</v>
          </cell>
          <cell r="I134">
            <v>77.82</v>
          </cell>
          <cell r="J134">
            <v>76.95</v>
          </cell>
          <cell r="K134">
            <v>77.472</v>
          </cell>
          <cell r="L134">
            <v>21</v>
          </cell>
          <cell r="M134" t="str">
            <v>否</v>
          </cell>
        </row>
        <row r="135">
          <cell r="C135" t="str">
            <v>柳旗</v>
          </cell>
          <cell r="D135" t="str">
            <v>女</v>
          </cell>
          <cell r="E135" t="str">
            <v>邵阳县中医医院</v>
          </cell>
          <cell r="F135" t="str">
            <v>护士</v>
          </cell>
          <cell r="G135" t="str">
            <v>B06</v>
          </cell>
          <cell r="H135" t="str">
            <v>护理专业</v>
          </cell>
          <cell r="I135">
            <v>77.68</v>
          </cell>
          <cell r="J135">
            <v>71.2</v>
          </cell>
          <cell r="K135">
            <v>75.088</v>
          </cell>
          <cell r="L135">
            <v>22</v>
          </cell>
          <cell r="M135" t="str">
            <v>否</v>
          </cell>
        </row>
        <row r="136">
          <cell r="C136" t="str">
            <v>刘梦莹</v>
          </cell>
          <cell r="D136" t="str">
            <v>女</v>
          </cell>
          <cell r="E136" t="str">
            <v>邵阳县中医医院</v>
          </cell>
          <cell r="F136" t="str">
            <v>护士</v>
          </cell>
          <cell r="G136" t="str">
            <v>B06</v>
          </cell>
          <cell r="H136" t="str">
            <v>护理专业</v>
          </cell>
          <cell r="I136">
            <v>80.36</v>
          </cell>
          <cell r="J136">
            <v>66.4</v>
          </cell>
          <cell r="K136">
            <v>74.776</v>
          </cell>
          <cell r="L136">
            <v>23</v>
          </cell>
          <cell r="M136" t="str">
            <v>否</v>
          </cell>
        </row>
        <row r="137">
          <cell r="C137" t="str">
            <v>袁芬</v>
          </cell>
          <cell r="D137" t="str">
            <v>女</v>
          </cell>
          <cell r="E137" t="str">
            <v>邵阳县中医医院</v>
          </cell>
          <cell r="F137" t="str">
            <v>护士</v>
          </cell>
          <cell r="G137" t="str">
            <v>B06</v>
          </cell>
          <cell r="H137" t="str">
            <v>护理专业</v>
          </cell>
          <cell r="I137">
            <v>77.52</v>
          </cell>
          <cell r="J137">
            <v>70.1</v>
          </cell>
          <cell r="K137">
            <v>74.552</v>
          </cell>
          <cell r="L137">
            <v>24</v>
          </cell>
          <cell r="M137" t="str">
            <v>否</v>
          </cell>
        </row>
        <row r="138">
          <cell r="C138" t="str">
            <v>王璐</v>
          </cell>
          <cell r="D138" t="str">
            <v>女</v>
          </cell>
          <cell r="E138" t="str">
            <v>邵阳县中医医院</v>
          </cell>
          <cell r="F138" t="str">
            <v>护士</v>
          </cell>
          <cell r="G138" t="str">
            <v>B06</v>
          </cell>
          <cell r="H138" t="str">
            <v>护理专业</v>
          </cell>
          <cell r="I138">
            <v>77.66</v>
          </cell>
          <cell r="J138">
            <v>68.2</v>
          </cell>
          <cell r="K138">
            <v>73.876</v>
          </cell>
          <cell r="L138">
            <v>25</v>
          </cell>
          <cell r="M138" t="str">
            <v>否</v>
          </cell>
        </row>
        <row r="139">
          <cell r="C139" t="str">
            <v>李玉姿</v>
          </cell>
          <cell r="D139" t="str">
            <v>女</v>
          </cell>
          <cell r="E139" t="str">
            <v>邵阳县中医医院</v>
          </cell>
          <cell r="F139" t="str">
            <v>护士</v>
          </cell>
          <cell r="G139" t="str">
            <v>B06</v>
          </cell>
          <cell r="H139" t="str">
            <v>护理专业</v>
          </cell>
          <cell r="I139">
            <v>79.38</v>
          </cell>
          <cell r="J139">
            <v>65.5</v>
          </cell>
          <cell r="K139">
            <v>73.828</v>
          </cell>
          <cell r="L139">
            <v>26</v>
          </cell>
          <cell r="M139" t="str">
            <v>否</v>
          </cell>
        </row>
        <row r="140">
          <cell r="C140" t="str">
            <v>雷邵云</v>
          </cell>
          <cell r="D140" t="str">
            <v>女</v>
          </cell>
          <cell r="E140" t="str">
            <v>邵阳县中医医院</v>
          </cell>
          <cell r="F140" t="str">
            <v>护士</v>
          </cell>
          <cell r="G140" t="str">
            <v>B06</v>
          </cell>
          <cell r="H140" t="str">
            <v>护理专业</v>
          </cell>
          <cell r="I140">
            <v>82.42</v>
          </cell>
          <cell r="J140">
            <v>0</v>
          </cell>
          <cell r="K140">
            <v>49.452</v>
          </cell>
          <cell r="L140">
            <v>27</v>
          </cell>
          <cell r="M140" t="str">
            <v>否</v>
          </cell>
        </row>
        <row r="141">
          <cell r="C141" t="str">
            <v>蒋涛</v>
          </cell>
          <cell r="D141" t="str">
            <v>女</v>
          </cell>
          <cell r="E141" t="str">
            <v>邵阳县中医医院</v>
          </cell>
          <cell r="F141" t="str">
            <v>护士</v>
          </cell>
          <cell r="G141" t="str">
            <v>B06</v>
          </cell>
          <cell r="H141" t="str">
            <v>护理专业</v>
          </cell>
          <cell r="I141">
            <v>78.76</v>
          </cell>
          <cell r="J141">
            <v>0</v>
          </cell>
          <cell r="K141">
            <v>47.256</v>
          </cell>
          <cell r="L141">
            <v>28</v>
          </cell>
          <cell r="M141" t="str">
            <v>否</v>
          </cell>
        </row>
        <row r="142">
          <cell r="C142" t="str">
            <v>申奕</v>
          </cell>
          <cell r="D142" t="str">
            <v>女</v>
          </cell>
          <cell r="E142" t="str">
            <v>邵阳县中医医院</v>
          </cell>
          <cell r="F142" t="str">
            <v>护士</v>
          </cell>
          <cell r="G142" t="str">
            <v>B06</v>
          </cell>
          <cell r="H142" t="str">
            <v>护理专业</v>
          </cell>
          <cell r="I142">
            <v>77.6</v>
          </cell>
          <cell r="J142">
            <v>0</v>
          </cell>
          <cell r="K142">
            <v>46.56</v>
          </cell>
          <cell r="L142">
            <v>29</v>
          </cell>
          <cell r="M142" t="str">
            <v>否</v>
          </cell>
        </row>
        <row r="143">
          <cell r="C143" t="str">
            <v>朱玉冰</v>
          </cell>
          <cell r="D143" t="str">
            <v>女</v>
          </cell>
          <cell r="E143" t="str">
            <v>邵阳县中医医院</v>
          </cell>
          <cell r="F143" t="str">
            <v>护士</v>
          </cell>
          <cell r="G143" t="str">
            <v>B06</v>
          </cell>
          <cell r="H143" t="str">
            <v>护理专业</v>
          </cell>
          <cell r="I143">
            <v>77.42</v>
          </cell>
          <cell r="J143">
            <v>0</v>
          </cell>
          <cell r="K143">
            <v>46.452</v>
          </cell>
          <cell r="L143">
            <v>30</v>
          </cell>
          <cell r="M143" t="str">
            <v>否</v>
          </cell>
        </row>
        <row r="144">
          <cell r="C144" t="str">
            <v>刘欢</v>
          </cell>
          <cell r="D144" t="str">
            <v>女</v>
          </cell>
          <cell r="E144" t="str">
            <v>邵阳县中医医院</v>
          </cell>
          <cell r="F144" t="str">
            <v>护士</v>
          </cell>
          <cell r="G144" t="str">
            <v>B07</v>
          </cell>
          <cell r="H144" t="str">
            <v>护理专业</v>
          </cell>
          <cell r="I144">
            <v>82.42</v>
          </cell>
          <cell r="J144">
            <v>85.2</v>
          </cell>
          <cell r="K144">
            <v>83.532</v>
          </cell>
          <cell r="L144">
            <v>1</v>
          </cell>
          <cell r="M144" t="str">
            <v>是</v>
          </cell>
        </row>
        <row r="145">
          <cell r="C145" t="str">
            <v>黎敏</v>
          </cell>
          <cell r="D145" t="str">
            <v>女</v>
          </cell>
          <cell r="E145" t="str">
            <v>邵阳县中医医院</v>
          </cell>
          <cell r="F145" t="str">
            <v>护士</v>
          </cell>
          <cell r="G145" t="str">
            <v>B07</v>
          </cell>
          <cell r="H145" t="str">
            <v>护理专业</v>
          </cell>
          <cell r="I145">
            <v>82.14</v>
          </cell>
          <cell r="J145">
            <v>85.2</v>
          </cell>
          <cell r="K145">
            <v>83.364</v>
          </cell>
          <cell r="L145">
            <v>2</v>
          </cell>
          <cell r="M145" t="str">
            <v>是</v>
          </cell>
        </row>
        <row r="146">
          <cell r="C146" t="str">
            <v>张晶</v>
          </cell>
          <cell r="D146" t="str">
            <v>女</v>
          </cell>
          <cell r="E146" t="str">
            <v>邵阳县中医医院</v>
          </cell>
          <cell r="F146" t="str">
            <v>护士</v>
          </cell>
          <cell r="G146" t="str">
            <v>B07</v>
          </cell>
          <cell r="H146" t="str">
            <v>护理专业</v>
          </cell>
          <cell r="I146">
            <v>78.76</v>
          </cell>
          <cell r="J146">
            <v>87.75</v>
          </cell>
          <cell r="K146">
            <v>82.356</v>
          </cell>
          <cell r="L146">
            <v>3</v>
          </cell>
          <cell r="M146" t="str">
            <v>是</v>
          </cell>
        </row>
        <row r="147">
          <cell r="C147" t="str">
            <v>王雪莲</v>
          </cell>
          <cell r="D147" t="str">
            <v>女</v>
          </cell>
          <cell r="E147" t="str">
            <v>邵阳县中医医院</v>
          </cell>
          <cell r="F147" t="str">
            <v>护士</v>
          </cell>
          <cell r="G147" t="str">
            <v>B07</v>
          </cell>
          <cell r="H147" t="str">
            <v>护理专业</v>
          </cell>
          <cell r="I147">
            <v>80.32</v>
          </cell>
          <cell r="J147">
            <v>85.4</v>
          </cell>
          <cell r="K147">
            <v>82.352</v>
          </cell>
          <cell r="L147">
            <v>4</v>
          </cell>
          <cell r="M147" t="str">
            <v>是</v>
          </cell>
        </row>
        <row r="148">
          <cell r="C148" t="str">
            <v>周秋菊</v>
          </cell>
          <cell r="D148" t="str">
            <v>女</v>
          </cell>
          <cell r="E148" t="str">
            <v>邵阳县中医医院</v>
          </cell>
          <cell r="F148" t="str">
            <v>护士</v>
          </cell>
          <cell r="G148" t="str">
            <v>B07</v>
          </cell>
          <cell r="H148" t="str">
            <v>护理专业</v>
          </cell>
          <cell r="I148">
            <v>76.34</v>
          </cell>
          <cell r="J148">
            <v>84.5</v>
          </cell>
          <cell r="K148">
            <v>79.604</v>
          </cell>
          <cell r="L148">
            <v>5</v>
          </cell>
          <cell r="M148" t="str">
            <v>是</v>
          </cell>
        </row>
        <row r="149">
          <cell r="C149" t="str">
            <v>易钰煜</v>
          </cell>
          <cell r="D149" t="str">
            <v>女</v>
          </cell>
          <cell r="E149" t="str">
            <v>邵阳县中医医院</v>
          </cell>
          <cell r="F149" t="str">
            <v>护士</v>
          </cell>
          <cell r="G149" t="str">
            <v>B07</v>
          </cell>
          <cell r="H149" t="str">
            <v>护理专业</v>
          </cell>
          <cell r="I149">
            <v>76.96</v>
          </cell>
          <cell r="J149">
            <v>81.2</v>
          </cell>
          <cell r="K149">
            <v>78.656</v>
          </cell>
          <cell r="L149">
            <v>6</v>
          </cell>
          <cell r="M149" t="str">
            <v>否</v>
          </cell>
        </row>
        <row r="150">
          <cell r="C150" t="str">
            <v>易莎莎</v>
          </cell>
          <cell r="D150" t="str">
            <v>女</v>
          </cell>
          <cell r="E150" t="str">
            <v>邵阳县中医医院</v>
          </cell>
          <cell r="F150" t="str">
            <v>护士</v>
          </cell>
          <cell r="G150" t="str">
            <v>B07</v>
          </cell>
          <cell r="H150" t="str">
            <v>护理专业</v>
          </cell>
          <cell r="I150">
            <v>76.86</v>
          </cell>
          <cell r="J150">
            <v>80.9</v>
          </cell>
          <cell r="K150">
            <v>78.476</v>
          </cell>
          <cell r="L150">
            <v>7</v>
          </cell>
          <cell r="M150" t="str">
            <v>否</v>
          </cell>
        </row>
        <row r="151">
          <cell r="C151" t="str">
            <v>李平</v>
          </cell>
          <cell r="D151" t="str">
            <v>女</v>
          </cell>
          <cell r="E151" t="str">
            <v>邵阳县中医医院</v>
          </cell>
          <cell r="F151" t="str">
            <v>护士</v>
          </cell>
          <cell r="G151" t="str">
            <v>B07</v>
          </cell>
          <cell r="H151" t="str">
            <v>护理专业</v>
          </cell>
          <cell r="I151">
            <v>77.88</v>
          </cell>
          <cell r="J151">
            <v>74.7</v>
          </cell>
          <cell r="K151">
            <v>76.608</v>
          </cell>
          <cell r="L151">
            <v>8</v>
          </cell>
          <cell r="M151" t="str">
            <v>否</v>
          </cell>
        </row>
        <row r="152">
          <cell r="C152" t="str">
            <v>唐敏</v>
          </cell>
          <cell r="D152" t="str">
            <v>女</v>
          </cell>
          <cell r="E152" t="str">
            <v>邵阳县中医医院</v>
          </cell>
          <cell r="F152" t="str">
            <v>护士</v>
          </cell>
          <cell r="G152" t="str">
            <v>B07</v>
          </cell>
          <cell r="H152" t="str">
            <v>护理专业</v>
          </cell>
          <cell r="I152">
            <v>79.18</v>
          </cell>
          <cell r="J152">
            <v>69.3</v>
          </cell>
          <cell r="K152">
            <v>75.228</v>
          </cell>
          <cell r="L152">
            <v>9</v>
          </cell>
          <cell r="M152" t="str">
            <v>否</v>
          </cell>
        </row>
        <row r="153">
          <cell r="C153" t="str">
            <v>肖若男</v>
          </cell>
          <cell r="D153" t="str">
            <v>女</v>
          </cell>
          <cell r="E153" t="str">
            <v>邵阳县中医医院</v>
          </cell>
          <cell r="F153" t="str">
            <v>护士</v>
          </cell>
          <cell r="G153" t="str">
            <v>B07</v>
          </cell>
          <cell r="H153" t="str">
            <v>护理专业</v>
          </cell>
          <cell r="I153">
            <v>76.66</v>
          </cell>
          <cell r="J153">
            <v>71.1</v>
          </cell>
          <cell r="K153">
            <v>74.436</v>
          </cell>
          <cell r="L153">
            <v>10</v>
          </cell>
          <cell r="M153" t="str">
            <v>否</v>
          </cell>
        </row>
        <row r="154">
          <cell r="C154" t="str">
            <v>郭丽梅</v>
          </cell>
          <cell r="D154" t="str">
            <v>女</v>
          </cell>
          <cell r="E154" t="str">
            <v>邵阳县中医医院</v>
          </cell>
          <cell r="F154" t="str">
            <v>会计</v>
          </cell>
          <cell r="G154" t="str">
            <v>B08</v>
          </cell>
          <cell r="H154" t="str">
            <v>财会专业</v>
          </cell>
          <cell r="I154">
            <v>82.39</v>
          </cell>
          <cell r="J154">
            <v>73.74</v>
          </cell>
          <cell r="K154">
            <v>78.93</v>
          </cell>
          <cell r="L154">
            <v>1</v>
          </cell>
          <cell r="M154" t="str">
            <v>是</v>
          </cell>
        </row>
        <row r="155">
          <cell r="C155" t="str">
            <v>马薇</v>
          </cell>
          <cell r="D155" t="str">
            <v>女</v>
          </cell>
          <cell r="E155" t="str">
            <v>邵阳县中医医院</v>
          </cell>
          <cell r="F155" t="str">
            <v>会计</v>
          </cell>
          <cell r="G155" t="str">
            <v>B08</v>
          </cell>
          <cell r="H155" t="str">
            <v>财会专业</v>
          </cell>
          <cell r="I155">
            <v>73.66</v>
          </cell>
        </row>
        <row r="155">
          <cell r="K155">
            <v>44.196</v>
          </cell>
          <cell r="L155">
            <v>2</v>
          </cell>
          <cell r="M155" t="str">
            <v>否</v>
          </cell>
        </row>
        <row r="156">
          <cell r="C156" t="str">
            <v>周杰</v>
          </cell>
          <cell r="D156" t="str">
            <v>男</v>
          </cell>
          <cell r="E156" t="str">
            <v>邵阳县中医医院</v>
          </cell>
          <cell r="F156" t="str">
            <v>计算机</v>
          </cell>
          <cell r="G156" t="str">
            <v>B09</v>
          </cell>
          <cell r="H156" t="str">
            <v>计算机专业</v>
          </cell>
          <cell r="I156">
            <v>73.88</v>
          </cell>
          <cell r="J156">
            <v>77.34</v>
          </cell>
          <cell r="K156">
            <v>75.264</v>
          </cell>
          <cell r="L156">
            <v>1</v>
          </cell>
          <cell r="M156" t="str">
            <v>是</v>
          </cell>
        </row>
        <row r="157">
          <cell r="C157" t="str">
            <v>向志威</v>
          </cell>
          <cell r="D157" t="str">
            <v>男</v>
          </cell>
          <cell r="E157" t="str">
            <v>邵阳县中医医院</v>
          </cell>
          <cell r="F157" t="str">
            <v>计算机</v>
          </cell>
          <cell r="G157" t="str">
            <v>B09</v>
          </cell>
          <cell r="H157" t="str">
            <v>计算机专业</v>
          </cell>
          <cell r="I157">
            <v>75.56</v>
          </cell>
          <cell r="J157">
            <v>51.22</v>
          </cell>
          <cell r="K157">
            <v>65.824</v>
          </cell>
          <cell r="L157">
            <v>2</v>
          </cell>
          <cell r="M157" t="str">
            <v>否</v>
          </cell>
        </row>
        <row r="158">
          <cell r="C158" t="str">
            <v>邓邵君</v>
          </cell>
          <cell r="D158" t="str">
            <v>女</v>
          </cell>
          <cell r="E158" t="str">
            <v>邵阳县中医医院</v>
          </cell>
          <cell r="F158" t="str">
            <v>针灸推拿医师</v>
          </cell>
          <cell r="G158" t="str">
            <v>B10</v>
          </cell>
          <cell r="H158" t="str">
            <v>针灸推拿专业</v>
          </cell>
          <cell r="I158">
            <v>73.24</v>
          </cell>
          <cell r="J158">
            <v>72.55</v>
          </cell>
          <cell r="K158">
            <v>72.964</v>
          </cell>
          <cell r="L158">
            <v>1</v>
          </cell>
          <cell r="M158" t="str">
            <v>是</v>
          </cell>
        </row>
        <row r="159">
          <cell r="C159" t="str">
            <v>张洁</v>
          </cell>
          <cell r="D159" t="str">
            <v>女</v>
          </cell>
          <cell r="E159" t="str">
            <v>邵阳县中医医院</v>
          </cell>
          <cell r="F159" t="str">
            <v>针灸推拿医师</v>
          </cell>
          <cell r="G159" t="str">
            <v>B10</v>
          </cell>
          <cell r="H159" t="str">
            <v>针灸推拿专业</v>
          </cell>
          <cell r="I159">
            <v>71.3</v>
          </cell>
          <cell r="J159">
            <v>73</v>
          </cell>
          <cell r="K159">
            <v>71.98</v>
          </cell>
          <cell r="L159">
            <v>2</v>
          </cell>
          <cell r="M159" t="str">
            <v>否</v>
          </cell>
        </row>
        <row r="160">
          <cell r="C160" t="str">
            <v>李梦林</v>
          </cell>
          <cell r="D160" t="str">
            <v>男</v>
          </cell>
          <cell r="E160" t="str">
            <v>邵阳县妇幼保健计划生育服务中心</v>
          </cell>
          <cell r="F160" t="str">
            <v>外科医生</v>
          </cell>
          <cell r="G160" t="str">
            <v>C01</v>
          </cell>
          <cell r="H160" t="str">
            <v>临床医学专业</v>
          </cell>
          <cell r="I160">
            <v>68.2</v>
          </cell>
          <cell r="J160">
            <v>83.25</v>
          </cell>
          <cell r="K160">
            <v>74.22</v>
          </cell>
          <cell r="L160">
            <v>1</v>
          </cell>
          <cell r="M160" t="str">
            <v>是</v>
          </cell>
        </row>
        <row r="161">
          <cell r="C161" t="str">
            <v>陈垚</v>
          </cell>
          <cell r="D161" t="str">
            <v>女</v>
          </cell>
          <cell r="E161" t="str">
            <v>邵阳县妇幼保健计划生育服务中心</v>
          </cell>
          <cell r="F161" t="str">
            <v>外科医生</v>
          </cell>
          <cell r="G161" t="str">
            <v>C01</v>
          </cell>
          <cell r="H161" t="str">
            <v>临床医学专业</v>
          </cell>
          <cell r="I161">
            <v>69.58</v>
          </cell>
          <cell r="J161">
            <v>73.35</v>
          </cell>
          <cell r="K161">
            <v>71.088</v>
          </cell>
          <cell r="L161">
            <v>2</v>
          </cell>
          <cell r="M161" t="str">
            <v>否</v>
          </cell>
        </row>
        <row r="162">
          <cell r="C162" t="str">
            <v>陈钰</v>
          </cell>
          <cell r="D162" t="str">
            <v>女</v>
          </cell>
          <cell r="E162" t="str">
            <v>邵阳县妇幼保健计划生育服务中心</v>
          </cell>
          <cell r="F162" t="str">
            <v>儿科医生</v>
          </cell>
          <cell r="G162" t="str">
            <v>C02</v>
          </cell>
          <cell r="H162" t="str">
            <v>临床医学专业</v>
          </cell>
          <cell r="I162">
            <v>75.06</v>
          </cell>
          <cell r="J162">
            <v>82.55</v>
          </cell>
          <cell r="K162">
            <v>78.056</v>
          </cell>
          <cell r="L162">
            <v>1</v>
          </cell>
          <cell r="M162" t="str">
            <v>是</v>
          </cell>
        </row>
        <row r="163">
          <cell r="C163" t="str">
            <v>何欢</v>
          </cell>
          <cell r="D163" t="str">
            <v>女</v>
          </cell>
          <cell r="E163" t="str">
            <v>邵阳县妇幼保健计划生育服务中心</v>
          </cell>
          <cell r="F163" t="str">
            <v>儿科医生</v>
          </cell>
          <cell r="G163" t="str">
            <v>C02</v>
          </cell>
          <cell r="H163" t="str">
            <v>临床医学专业</v>
          </cell>
          <cell r="I163">
            <v>77.06</v>
          </cell>
          <cell r="J163">
            <v>0</v>
          </cell>
          <cell r="K163">
            <v>46.236</v>
          </cell>
          <cell r="L163">
            <v>2</v>
          </cell>
          <cell r="M163" t="str">
            <v>否</v>
          </cell>
        </row>
        <row r="164">
          <cell r="C164" t="str">
            <v>曾小妹</v>
          </cell>
          <cell r="D164" t="str">
            <v>女</v>
          </cell>
          <cell r="E164" t="str">
            <v>邵阳县妇幼保健计划生育服务中心</v>
          </cell>
          <cell r="F164" t="str">
            <v>影像医生</v>
          </cell>
          <cell r="G164" t="str">
            <v>C03</v>
          </cell>
          <cell r="H164" t="str">
            <v>医学影像相关专业</v>
          </cell>
          <cell r="I164">
            <v>63.04</v>
          </cell>
          <cell r="J164">
            <v>71.8</v>
          </cell>
          <cell r="K164">
            <v>66.544</v>
          </cell>
          <cell r="L164">
            <v>1</v>
          </cell>
          <cell r="M164" t="str">
            <v>是</v>
          </cell>
        </row>
        <row r="165">
          <cell r="C165" t="str">
            <v>罗娟</v>
          </cell>
          <cell r="D165" t="str">
            <v>女</v>
          </cell>
          <cell r="E165" t="str">
            <v>邵阳县妇幼保健计划生育服务中心</v>
          </cell>
          <cell r="F165" t="str">
            <v>影像医生</v>
          </cell>
          <cell r="G165" t="str">
            <v>C03</v>
          </cell>
          <cell r="H165" t="str">
            <v>医学影像相关专业</v>
          </cell>
          <cell r="I165">
            <v>61.62</v>
          </cell>
          <cell r="J165">
            <v>64.5</v>
          </cell>
          <cell r="K165">
            <v>62.772</v>
          </cell>
          <cell r="L165">
            <v>2</v>
          </cell>
          <cell r="M165" t="str">
            <v>否</v>
          </cell>
        </row>
        <row r="166">
          <cell r="C166" t="str">
            <v>郭依</v>
          </cell>
          <cell r="D166" t="str">
            <v>女</v>
          </cell>
          <cell r="E166" t="str">
            <v>邵阳县妇幼保健计划生育服务中心</v>
          </cell>
          <cell r="F166" t="str">
            <v>助产士</v>
          </cell>
          <cell r="G166" t="str">
            <v>C06</v>
          </cell>
          <cell r="H166" t="str">
            <v>护理学专业</v>
          </cell>
          <cell r="I166">
            <v>71.48</v>
          </cell>
          <cell r="J166">
            <v>81.3</v>
          </cell>
          <cell r="K166">
            <v>75.408</v>
          </cell>
          <cell r="L166">
            <v>1</v>
          </cell>
          <cell r="M166" t="str">
            <v>是</v>
          </cell>
        </row>
        <row r="167">
          <cell r="C167" t="str">
            <v>邓洁</v>
          </cell>
          <cell r="D167" t="str">
            <v>女</v>
          </cell>
          <cell r="E167" t="str">
            <v>邵阳县妇幼保健计划生育服务中心</v>
          </cell>
          <cell r="F167" t="str">
            <v>会计</v>
          </cell>
          <cell r="G167" t="str">
            <v>C07</v>
          </cell>
          <cell r="H167" t="str">
            <v>财会专业</v>
          </cell>
          <cell r="I167">
            <v>78.26</v>
          </cell>
          <cell r="J167">
            <v>80.8</v>
          </cell>
          <cell r="K167">
            <v>79.276</v>
          </cell>
          <cell r="L167">
            <v>1</v>
          </cell>
          <cell r="M167" t="str">
            <v>是</v>
          </cell>
        </row>
        <row r="168">
          <cell r="C168" t="str">
            <v>徐穗平</v>
          </cell>
          <cell r="D168" t="str">
            <v>女</v>
          </cell>
          <cell r="E168" t="str">
            <v>邵阳县妇幼保健计划生育服务中心</v>
          </cell>
          <cell r="F168" t="str">
            <v>会计</v>
          </cell>
          <cell r="G168" t="str">
            <v>C07</v>
          </cell>
          <cell r="H168" t="str">
            <v>财会专业</v>
          </cell>
          <cell r="I168">
            <v>78.21</v>
          </cell>
        </row>
        <row r="168">
          <cell r="K168">
            <v>46.926</v>
          </cell>
          <cell r="L168">
            <v>2</v>
          </cell>
          <cell r="M168" t="str">
            <v>否</v>
          </cell>
        </row>
        <row r="169">
          <cell r="C169" t="str">
            <v>李君慧</v>
          </cell>
          <cell r="D169" t="str">
            <v>女</v>
          </cell>
          <cell r="E169" t="str">
            <v>邵阳县妇幼保健计划生育服务中心</v>
          </cell>
          <cell r="F169" t="str">
            <v>新生儿科医生</v>
          </cell>
          <cell r="G169" t="str">
            <v>C08</v>
          </cell>
          <cell r="H169" t="str">
            <v>临床医学专业</v>
          </cell>
          <cell r="I169">
            <v>70.44</v>
          </cell>
          <cell r="J169">
            <v>70.95</v>
          </cell>
          <cell r="K169">
            <v>70.644</v>
          </cell>
          <cell r="L169">
            <v>1</v>
          </cell>
          <cell r="M169" t="str">
            <v>是</v>
          </cell>
        </row>
        <row r="170">
          <cell r="C170" t="str">
            <v>张子健</v>
          </cell>
          <cell r="D170" t="str">
            <v>男</v>
          </cell>
          <cell r="E170" t="str">
            <v>邵阳县妇幼保健计划生育服务中心</v>
          </cell>
          <cell r="F170" t="str">
            <v>新生儿科医生</v>
          </cell>
          <cell r="G170" t="str">
            <v>C08</v>
          </cell>
          <cell r="H170" t="str">
            <v>临床医学专业</v>
          </cell>
          <cell r="I170">
            <v>64.88</v>
          </cell>
          <cell r="J170">
            <v>69.55</v>
          </cell>
          <cell r="K170">
            <v>66.748</v>
          </cell>
          <cell r="L170">
            <v>2</v>
          </cell>
          <cell r="M170" t="str">
            <v>否</v>
          </cell>
        </row>
        <row r="171">
          <cell r="C171" t="str">
            <v>唐佳微</v>
          </cell>
          <cell r="D171" t="str">
            <v>女</v>
          </cell>
          <cell r="E171" t="str">
            <v>邵阳县妇幼保健计划生育服务中心</v>
          </cell>
          <cell r="F171" t="str">
            <v>康复治疗技师</v>
          </cell>
          <cell r="G171" t="str">
            <v>C09</v>
          </cell>
          <cell r="H171" t="str">
            <v>康复治疗技术专业</v>
          </cell>
          <cell r="I171">
            <v>80.72</v>
          </cell>
          <cell r="J171">
            <v>65.1</v>
          </cell>
          <cell r="K171">
            <v>74.472</v>
          </cell>
          <cell r="L171">
            <v>1</v>
          </cell>
          <cell r="M171" t="str">
            <v>是</v>
          </cell>
        </row>
        <row r="172">
          <cell r="C172" t="str">
            <v>张阳</v>
          </cell>
          <cell r="D172" t="str">
            <v>女</v>
          </cell>
          <cell r="E172" t="str">
            <v>邵阳县妇幼保健计划生育服务中心</v>
          </cell>
          <cell r="F172" t="str">
            <v>康复治疗技师</v>
          </cell>
          <cell r="G172" t="str">
            <v>C09</v>
          </cell>
          <cell r="H172" t="str">
            <v>康复治疗技术专业</v>
          </cell>
          <cell r="I172">
            <v>80.3</v>
          </cell>
          <cell r="J172">
            <v>51.1</v>
          </cell>
          <cell r="K172">
            <v>68.62</v>
          </cell>
          <cell r="L172">
            <v>2</v>
          </cell>
          <cell r="M172" t="str">
            <v>否</v>
          </cell>
        </row>
        <row r="173">
          <cell r="C173" t="str">
            <v>张涓</v>
          </cell>
          <cell r="D173" t="str">
            <v>女</v>
          </cell>
          <cell r="E173" t="str">
            <v>邵阳县疾病预防控制中心</v>
          </cell>
          <cell r="F173" t="str">
            <v>文秘</v>
          </cell>
          <cell r="G173" t="str">
            <v>D01</v>
          </cell>
          <cell r="H173" t="str">
            <v>公共、写作</v>
          </cell>
          <cell r="I173">
            <v>82.68</v>
          </cell>
          <cell r="J173">
            <v>80.84</v>
          </cell>
          <cell r="K173">
            <v>81.944</v>
          </cell>
          <cell r="L173">
            <v>1</v>
          </cell>
          <cell r="M173" t="str">
            <v>是</v>
          </cell>
        </row>
        <row r="174">
          <cell r="C174" t="str">
            <v>黄政宁</v>
          </cell>
          <cell r="D174" t="str">
            <v>男</v>
          </cell>
          <cell r="E174" t="str">
            <v>邵阳县疾病预防控制中心</v>
          </cell>
          <cell r="F174" t="str">
            <v>文秘</v>
          </cell>
          <cell r="G174" t="str">
            <v>D01</v>
          </cell>
          <cell r="H174" t="str">
            <v>公共、写作</v>
          </cell>
          <cell r="I174">
            <v>79.56</v>
          </cell>
        </row>
        <row r="174">
          <cell r="K174">
            <v>47.736</v>
          </cell>
          <cell r="L174">
            <v>2</v>
          </cell>
          <cell r="M174" t="str">
            <v>否</v>
          </cell>
        </row>
        <row r="175">
          <cell r="C175" t="str">
            <v>吕倩</v>
          </cell>
          <cell r="D175" t="str">
            <v>女</v>
          </cell>
          <cell r="E175" t="str">
            <v>邵阳县疾病预防控制中心</v>
          </cell>
          <cell r="F175" t="str">
            <v>会计</v>
          </cell>
          <cell r="G175" t="str">
            <v>D02</v>
          </cell>
          <cell r="H175" t="str">
            <v>财会专业</v>
          </cell>
          <cell r="I175">
            <v>89.87</v>
          </cell>
          <cell r="J175">
            <v>83.84</v>
          </cell>
          <cell r="K175">
            <v>87.458</v>
          </cell>
          <cell r="L175">
            <v>1</v>
          </cell>
          <cell r="M175" t="str">
            <v>是</v>
          </cell>
        </row>
        <row r="176">
          <cell r="C176" t="str">
            <v>夏藤毓</v>
          </cell>
          <cell r="D176" t="str">
            <v>女</v>
          </cell>
          <cell r="E176" t="str">
            <v>邵阳县疾病预防控制中心</v>
          </cell>
          <cell r="F176" t="str">
            <v>会计</v>
          </cell>
          <cell r="G176" t="str">
            <v>D02</v>
          </cell>
          <cell r="H176" t="str">
            <v>财会专业</v>
          </cell>
          <cell r="I176">
            <v>83.96</v>
          </cell>
        </row>
        <row r="176">
          <cell r="K176">
            <v>50.376</v>
          </cell>
          <cell r="L176">
            <v>2</v>
          </cell>
          <cell r="M176" t="str">
            <v>否</v>
          </cell>
        </row>
        <row r="177">
          <cell r="C177" t="str">
            <v>陈紫洋</v>
          </cell>
          <cell r="D177" t="str">
            <v>男</v>
          </cell>
          <cell r="E177" t="str">
            <v>邵阳县疾病预防控制中心</v>
          </cell>
          <cell r="F177" t="str">
            <v>临床医生</v>
          </cell>
          <cell r="G177" t="str">
            <v>D03</v>
          </cell>
          <cell r="H177" t="str">
            <v>临床医学专业</v>
          </cell>
          <cell r="I177">
            <v>71.26</v>
          </cell>
          <cell r="J177">
            <v>71.45</v>
          </cell>
          <cell r="K177">
            <v>71.336</v>
          </cell>
          <cell r="L177">
            <v>1</v>
          </cell>
          <cell r="M177" t="str">
            <v>是</v>
          </cell>
        </row>
        <row r="178">
          <cell r="C178" t="str">
            <v>刘佳威</v>
          </cell>
          <cell r="D178" t="str">
            <v>女</v>
          </cell>
          <cell r="E178" t="str">
            <v>邵阳县疾病预防控制中心</v>
          </cell>
          <cell r="F178" t="str">
            <v>临床医生</v>
          </cell>
          <cell r="G178" t="str">
            <v>D03</v>
          </cell>
          <cell r="H178" t="str">
            <v>临床医学专业</v>
          </cell>
          <cell r="I178">
            <v>77.32</v>
          </cell>
          <cell r="J178">
            <v>0</v>
          </cell>
          <cell r="K178">
            <v>46.392</v>
          </cell>
          <cell r="L178">
            <v>2</v>
          </cell>
          <cell r="M178" t="str">
            <v>否</v>
          </cell>
        </row>
        <row r="179">
          <cell r="C179" t="str">
            <v>曾幸杰</v>
          </cell>
          <cell r="D179" t="str">
            <v>女</v>
          </cell>
          <cell r="E179" t="str">
            <v>邵阳县疾病预防控制中心</v>
          </cell>
          <cell r="F179" t="str">
            <v>卫生检验技师</v>
          </cell>
          <cell r="G179" t="str">
            <v>D04</v>
          </cell>
          <cell r="H179" t="str">
            <v>卫生检验与检疫专业</v>
          </cell>
          <cell r="I179">
            <v>66.62</v>
          </cell>
          <cell r="J179">
            <v>68.2</v>
          </cell>
          <cell r="K179">
            <v>67.252</v>
          </cell>
          <cell r="L179">
            <v>1</v>
          </cell>
          <cell r="M179" t="str">
            <v>是</v>
          </cell>
        </row>
        <row r="180">
          <cell r="C180" t="str">
            <v>张菲菲</v>
          </cell>
          <cell r="D180" t="str">
            <v>女</v>
          </cell>
          <cell r="E180" t="str">
            <v>邵阳县疾病预防控制中心</v>
          </cell>
          <cell r="F180" t="str">
            <v>卫生检验技师</v>
          </cell>
          <cell r="G180" t="str">
            <v>D04</v>
          </cell>
          <cell r="H180" t="str">
            <v>卫生检验与检疫专业</v>
          </cell>
          <cell r="I180">
            <v>66.34</v>
          </cell>
          <cell r="J180">
            <v>68.3</v>
          </cell>
          <cell r="K180">
            <v>67.124</v>
          </cell>
          <cell r="L180">
            <v>2</v>
          </cell>
          <cell r="M180" t="str">
            <v>是</v>
          </cell>
        </row>
        <row r="181">
          <cell r="C181" t="str">
            <v>郭桂彤</v>
          </cell>
          <cell r="D181" t="str">
            <v>女</v>
          </cell>
          <cell r="E181" t="str">
            <v>邵阳县疾病预防控制中心</v>
          </cell>
          <cell r="F181" t="str">
            <v>卫生检验技师</v>
          </cell>
          <cell r="G181" t="str">
            <v>D04</v>
          </cell>
          <cell r="H181" t="str">
            <v>卫生检验与检疫专业</v>
          </cell>
          <cell r="I181">
            <v>70.04</v>
          </cell>
          <cell r="J181">
            <v>43.75</v>
          </cell>
          <cell r="K181">
            <v>59.524</v>
          </cell>
          <cell r="L181">
            <v>3</v>
          </cell>
          <cell r="M181" t="str">
            <v>否</v>
          </cell>
        </row>
        <row r="182">
          <cell r="C182" t="str">
            <v>何蓉</v>
          </cell>
          <cell r="D182" t="str">
            <v>女</v>
          </cell>
          <cell r="E182" t="str">
            <v>邵阳县疾病预防控制中心</v>
          </cell>
          <cell r="F182" t="str">
            <v>卫生检验技师</v>
          </cell>
          <cell r="G182" t="str">
            <v>D04</v>
          </cell>
          <cell r="H182" t="str">
            <v>卫生检验与检疫专业</v>
          </cell>
          <cell r="I182">
            <v>65.56</v>
          </cell>
          <cell r="J182">
            <v>49.65</v>
          </cell>
          <cell r="K182">
            <v>59.196</v>
          </cell>
          <cell r="L182">
            <v>4</v>
          </cell>
          <cell r="M182" t="str">
            <v>否</v>
          </cell>
        </row>
        <row r="183">
          <cell r="C183" t="str">
            <v>唐小荣</v>
          </cell>
          <cell r="D183" t="str">
            <v>男</v>
          </cell>
          <cell r="E183" t="str">
            <v>邵阳县疾病预防控制中心</v>
          </cell>
          <cell r="F183" t="str">
            <v>公卫医生</v>
          </cell>
          <cell r="G183" t="str">
            <v>D05</v>
          </cell>
          <cell r="H183" t="str">
            <v>预防医学专业</v>
          </cell>
          <cell r="I183">
            <v>66.78</v>
          </cell>
          <cell r="J183">
            <v>49.5</v>
          </cell>
          <cell r="K183">
            <v>59.868</v>
          </cell>
          <cell r="L183">
            <v>1</v>
          </cell>
          <cell r="M183" t="str">
            <v>否</v>
          </cell>
        </row>
        <row r="184">
          <cell r="C184" t="str">
            <v>苏思语</v>
          </cell>
          <cell r="D184" t="str">
            <v>女</v>
          </cell>
          <cell r="E184" t="str">
            <v>邵阳县疾病预防控制中心</v>
          </cell>
          <cell r="F184" t="str">
            <v>公卫医生</v>
          </cell>
          <cell r="G184" t="str">
            <v>D05</v>
          </cell>
          <cell r="H184" t="str">
            <v>预防医学专业</v>
          </cell>
          <cell r="I184">
            <v>63.86</v>
          </cell>
          <cell r="J184">
            <v>50.95</v>
          </cell>
          <cell r="K184">
            <v>58.696</v>
          </cell>
          <cell r="L184">
            <v>2</v>
          </cell>
          <cell r="M184" t="str">
            <v>否</v>
          </cell>
        </row>
        <row r="185">
          <cell r="C185" t="str">
            <v>周裕炅</v>
          </cell>
          <cell r="D185" t="str">
            <v>男</v>
          </cell>
          <cell r="E185" t="str">
            <v>邵阳县疾病预防控制中心</v>
          </cell>
          <cell r="F185" t="str">
            <v>公卫医生</v>
          </cell>
          <cell r="G185" t="str">
            <v>D05</v>
          </cell>
          <cell r="H185" t="str">
            <v>预防医学专业</v>
          </cell>
          <cell r="I185">
            <v>68.94</v>
          </cell>
          <cell r="J185">
            <v>0</v>
          </cell>
          <cell r="K185">
            <v>41.364</v>
          </cell>
          <cell r="L185">
            <v>3</v>
          </cell>
          <cell r="M185" t="str">
            <v>否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5"/>
  <sheetViews>
    <sheetView tabSelected="1" workbookViewId="0">
      <selection activeCell="K182" sqref="K182:K183"/>
    </sheetView>
  </sheetViews>
  <sheetFormatPr defaultColWidth="9" defaultRowHeight="14.4"/>
  <cols>
    <col min="1" max="1" width="5" style="3" customWidth="1"/>
    <col min="2" max="2" width="10.6666666666667" style="3" customWidth="1"/>
    <col min="3" max="3" width="10.8796296296296" style="3" customWidth="1"/>
    <col min="4" max="4" width="6.11111111111111" style="3" customWidth="1"/>
    <col min="5" max="5" width="22" style="4" customWidth="1"/>
    <col min="6" max="6" width="14.75" style="3" customWidth="1"/>
    <col min="7" max="7" width="7.12962962962963" style="3" customWidth="1"/>
    <col min="8" max="8" width="9.87962962962963" style="3" customWidth="1"/>
    <col min="9" max="9" width="10.5555555555556" style="3" customWidth="1"/>
    <col min="10" max="10" width="10.7777777777778" style="3" customWidth="1"/>
    <col min="11" max="11" width="7.88888888888889" style="3" customWidth="1"/>
    <col min="12" max="12" width="8" style="3" customWidth="1"/>
    <col min="13" max="13" width="8.37962962962963" style="3" customWidth="1"/>
    <col min="14" max="16384" width="9" style="3"/>
  </cols>
  <sheetData>
    <row r="1" s="1" customFormat="1" ht="54" customHeight="1" spans="1:13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="1" customFormat="1" ht="39" customHeight="1" spans="1:13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7" t="s">
        <v>8</v>
      </c>
      <c r="I2" s="12" t="s">
        <v>9</v>
      </c>
      <c r="J2" s="12" t="s">
        <v>10</v>
      </c>
      <c r="K2" s="13" t="s">
        <v>11</v>
      </c>
      <c r="L2" s="13" t="s">
        <v>12</v>
      </c>
      <c r="M2" s="7" t="s">
        <v>13</v>
      </c>
    </row>
    <row r="3" s="2" customFormat="1" ht="27" customHeight="1" spans="1:13">
      <c r="A3" s="9">
        <v>1</v>
      </c>
      <c r="B3" s="10">
        <v>20230101</v>
      </c>
      <c r="C3" s="10" t="s">
        <v>14</v>
      </c>
      <c r="D3" s="9" t="str">
        <f>VLOOKUP(C3,[1]Sheet3!$C$3:$D$185,2,0)</f>
        <v>女</v>
      </c>
      <c r="E3" s="11" t="s">
        <v>15</v>
      </c>
      <c r="F3" s="10" t="s">
        <v>16</v>
      </c>
      <c r="G3" s="10" t="s">
        <v>17</v>
      </c>
      <c r="H3" s="9">
        <f>VLOOKUP(C3,[1]Sheet3!$C$3:$I$185,7,0)</f>
        <v>81.88</v>
      </c>
      <c r="I3" s="14">
        <v>79.1</v>
      </c>
      <c r="J3" s="15">
        <f>H3*0.6+I3*0.4</f>
        <v>80.768</v>
      </c>
      <c r="K3" s="16">
        <v>13</v>
      </c>
      <c r="L3" s="9" t="str">
        <f>VLOOKUP(C3,[1]Sheet3!$C$3:$M$185,11,0)</f>
        <v>是</v>
      </c>
      <c r="M3" s="9"/>
    </row>
    <row r="4" s="2" customFormat="1" ht="27" customHeight="1" spans="1:13">
      <c r="A4" s="9">
        <v>2</v>
      </c>
      <c r="B4" s="10" t="s">
        <v>18</v>
      </c>
      <c r="C4" s="10" t="s">
        <v>19</v>
      </c>
      <c r="D4" s="9" t="str">
        <f>VLOOKUP(C4,[1]Sheet3!$C$3:$D$185,2,0)</f>
        <v>女</v>
      </c>
      <c r="E4" s="11" t="s">
        <v>15</v>
      </c>
      <c r="F4" s="10" t="s">
        <v>16</v>
      </c>
      <c r="G4" s="10" t="s">
        <v>17</v>
      </c>
      <c r="H4" s="9">
        <f>VLOOKUP(C4,[1]Sheet3!$C$3:$I$185,7,0)</f>
        <v>82.8</v>
      </c>
      <c r="I4" s="14">
        <v>69</v>
      </c>
      <c r="J4" s="15">
        <f t="shared" ref="J4:J35" si="0">H4*0.6+I4*0.4</f>
        <v>77.28</v>
      </c>
      <c r="K4" s="17"/>
      <c r="L4" s="9" t="str">
        <f>VLOOKUP(C4,[1]Sheet3!$C$3:$M$185,11,0)</f>
        <v>否</v>
      </c>
      <c r="M4" s="9"/>
    </row>
    <row r="5" s="2" customFormat="1" ht="27" customHeight="1" spans="1:13">
      <c r="A5" s="9">
        <v>3</v>
      </c>
      <c r="B5" s="10" t="s">
        <v>20</v>
      </c>
      <c r="C5" s="10" t="s">
        <v>21</v>
      </c>
      <c r="D5" s="9" t="str">
        <f>VLOOKUP(C5,[1]Sheet3!$C$3:$D$185,2,0)</f>
        <v>女</v>
      </c>
      <c r="E5" s="11" t="s">
        <v>15</v>
      </c>
      <c r="F5" s="10" t="s">
        <v>16</v>
      </c>
      <c r="G5" s="10" t="s">
        <v>17</v>
      </c>
      <c r="H5" s="9">
        <f>VLOOKUP(C5,[1]Sheet3!$C$3:$I$185,7,0)</f>
        <v>79.9</v>
      </c>
      <c r="I5" s="14">
        <v>82.9</v>
      </c>
      <c r="J5" s="15">
        <f t="shared" si="0"/>
        <v>81.1</v>
      </c>
      <c r="K5" s="17"/>
      <c r="L5" s="9" t="str">
        <f>VLOOKUP(C5,[1]Sheet3!$C$3:$M$185,11,0)</f>
        <v>是</v>
      </c>
      <c r="M5" s="9"/>
    </row>
    <row r="6" s="2" customFormat="1" ht="27" customHeight="1" spans="1:13">
      <c r="A6" s="9">
        <v>4</v>
      </c>
      <c r="B6" s="10" t="s">
        <v>22</v>
      </c>
      <c r="C6" s="10" t="s">
        <v>23</v>
      </c>
      <c r="D6" s="9" t="str">
        <f>VLOOKUP(C6,[1]Sheet3!$C$3:$D$185,2,0)</f>
        <v>女</v>
      </c>
      <c r="E6" s="11" t="s">
        <v>15</v>
      </c>
      <c r="F6" s="10" t="s">
        <v>16</v>
      </c>
      <c r="G6" s="10" t="s">
        <v>17</v>
      </c>
      <c r="H6" s="9">
        <f>VLOOKUP(C6,[1]Sheet3!$C$3:$I$185,7,0)</f>
        <v>81.6</v>
      </c>
      <c r="I6" s="14">
        <v>69.35</v>
      </c>
      <c r="J6" s="15">
        <f t="shared" si="0"/>
        <v>76.7</v>
      </c>
      <c r="K6" s="17"/>
      <c r="L6" s="9" t="str">
        <f>VLOOKUP(C6,[1]Sheet3!$C$3:$M$185,11,0)</f>
        <v>否</v>
      </c>
      <c r="M6" s="9"/>
    </row>
    <row r="7" s="2" customFormat="1" ht="27" customHeight="1" spans="1:13">
      <c r="A7" s="9">
        <v>5</v>
      </c>
      <c r="B7" s="10" t="s">
        <v>24</v>
      </c>
      <c r="C7" s="10" t="s">
        <v>25</v>
      </c>
      <c r="D7" s="9" t="str">
        <f>VLOOKUP(C7,[1]Sheet3!$C$3:$D$185,2,0)</f>
        <v>女</v>
      </c>
      <c r="E7" s="11" t="s">
        <v>15</v>
      </c>
      <c r="F7" s="10" t="s">
        <v>16</v>
      </c>
      <c r="G7" s="10" t="s">
        <v>17</v>
      </c>
      <c r="H7" s="9">
        <f>VLOOKUP(C7,[1]Sheet3!$C$3:$I$185,7,0)</f>
        <v>81</v>
      </c>
      <c r="I7" s="14">
        <v>80.1</v>
      </c>
      <c r="J7" s="15">
        <f t="shared" si="0"/>
        <v>80.64</v>
      </c>
      <c r="K7" s="17"/>
      <c r="L7" s="9" t="str">
        <f>VLOOKUP(C7,[1]Sheet3!$C$3:$M$185,11,0)</f>
        <v>否</v>
      </c>
      <c r="M7" s="9"/>
    </row>
    <row r="8" s="2" customFormat="1" ht="27" customHeight="1" spans="1:13">
      <c r="A8" s="9">
        <v>6</v>
      </c>
      <c r="B8" s="10" t="s">
        <v>26</v>
      </c>
      <c r="C8" s="10" t="s">
        <v>27</v>
      </c>
      <c r="D8" s="9" t="str">
        <f>VLOOKUP(C8,[1]Sheet3!$C$3:$D$185,2,0)</f>
        <v>女</v>
      </c>
      <c r="E8" s="11" t="s">
        <v>15</v>
      </c>
      <c r="F8" s="10" t="s">
        <v>16</v>
      </c>
      <c r="G8" s="10" t="s">
        <v>17</v>
      </c>
      <c r="H8" s="9">
        <f>VLOOKUP(C8,[1]Sheet3!$C$3:$I$185,7,0)</f>
        <v>79.8</v>
      </c>
      <c r="I8" s="18">
        <v>0</v>
      </c>
      <c r="J8" s="15">
        <f t="shared" si="0"/>
        <v>47.88</v>
      </c>
      <c r="K8" s="17"/>
      <c r="L8" s="9" t="str">
        <f>VLOOKUP(C8,[1]Sheet3!$C$3:$M$185,11,0)</f>
        <v>否</v>
      </c>
      <c r="M8" s="9" t="s">
        <v>28</v>
      </c>
    </row>
    <row r="9" s="2" customFormat="1" ht="27" customHeight="1" spans="1:13">
      <c r="A9" s="9">
        <v>7</v>
      </c>
      <c r="B9" s="10" t="s">
        <v>29</v>
      </c>
      <c r="C9" s="10" t="s">
        <v>30</v>
      </c>
      <c r="D9" s="9" t="str">
        <f>VLOOKUP(C9,[1]Sheet3!$C$3:$D$185,2,0)</f>
        <v>女</v>
      </c>
      <c r="E9" s="11" t="s">
        <v>15</v>
      </c>
      <c r="F9" s="10" t="s">
        <v>16</v>
      </c>
      <c r="G9" s="10" t="s">
        <v>17</v>
      </c>
      <c r="H9" s="9">
        <f>VLOOKUP(C9,[1]Sheet3!$C$3:$I$185,7,0)</f>
        <v>80.52</v>
      </c>
      <c r="I9" s="14">
        <v>79.3</v>
      </c>
      <c r="J9" s="15">
        <f t="shared" si="0"/>
        <v>80.032</v>
      </c>
      <c r="K9" s="17"/>
      <c r="L9" s="9" t="str">
        <f>VLOOKUP(C9,[1]Sheet3!$C$3:$M$185,11,0)</f>
        <v>否</v>
      </c>
      <c r="M9" s="9"/>
    </row>
    <row r="10" s="2" customFormat="1" ht="27" customHeight="1" spans="1:13">
      <c r="A10" s="9">
        <v>8</v>
      </c>
      <c r="B10" s="10" t="s">
        <v>31</v>
      </c>
      <c r="C10" s="10" t="s">
        <v>32</v>
      </c>
      <c r="D10" s="9" t="str">
        <f>VLOOKUP(C10,[1]Sheet3!$C$3:$D$185,2,0)</f>
        <v>女</v>
      </c>
      <c r="E10" s="11" t="s">
        <v>15</v>
      </c>
      <c r="F10" s="10" t="s">
        <v>16</v>
      </c>
      <c r="G10" s="10" t="s">
        <v>17</v>
      </c>
      <c r="H10" s="9">
        <f>VLOOKUP(C10,[1]Sheet3!$C$3:$I$185,7,0)</f>
        <v>79.84</v>
      </c>
      <c r="I10" s="14">
        <v>82.4</v>
      </c>
      <c r="J10" s="15">
        <f t="shared" si="0"/>
        <v>80.864</v>
      </c>
      <c r="K10" s="17"/>
      <c r="L10" s="9" t="str">
        <f>VLOOKUP(C10,[1]Sheet3!$C$3:$M$185,11,0)</f>
        <v>是</v>
      </c>
      <c r="M10" s="9"/>
    </row>
    <row r="11" s="2" customFormat="1" ht="27" customHeight="1" spans="1:13">
      <c r="A11" s="9">
        <v>9</v>
      </c>
      <c r="B11" s="10" t="s">
        <v>33</v>
      </c>
      <c r="C11" s="10" t="s">
        <v>34</v>
      </c>
      <c r="D11" s="9" t="str">
        <f>VLOOKUP(C11,[1]Sheet3!$C$3:$D$185,2,0)</f>
        <v>女</v>
      </c>
      <c r="E11" s="11" t="s">
        <v>15</v>
      </c>
      <c r="F11" s="10" t="s">
        <v>16</v>
      </c>
      <c r="G11" s="10" t="s">
        <v>17</v>
      </c>
      <c r="H11" s="9">
        <f>VLOOKUP(C11,[1]Sheet3!$C$3:$I$185,7,0)</f>
        <v>83.88</v>
      </c>
      <c r="I11" s="14">
        <v>84.75</v>
      </c>
      <c r="J11" s="15">
        <f t="shared" si="0"/>
        <v>84.228</v>
      </c>
      <c r="K11" s="17"/>
      <c r="L11" s="9" t="str">
        <f>VLOOKUP(C11,[1]Sheet3!$C$3:$M$185,11,0)</f>
        <v>是</v>
      </c>
      <c r="M11" s="9"/>
    </row>
    <row r="12" s="2" customFormat="1" ht="27" customHeight="1" spans="1:13">
      <c r="A12" s="9">
        <v>10</v>
      </c>
      <c r="B12" s="10" t="s">
        <v>35</v>
      </c>
      <c r="C12" s="10" t="s">
        <v>36</v>
      </c>
      <c r="D12" s="9" t="str">
        <f>VLOOKUP(C12,[1]Sheet3!$C$3:$D$185,2,0)</f>
        <v>女</v>
      </c>
      <c r="E12" s="11" t="s">
        <v>15</v>
      </c>
      <c r="F12" s="10" t="s">
        <v>16</v>
      </c>
      <c r="G12" s="10" t="s">
        <v>17</v>
      </c>
      <c r="H12" s="9">
        <f>VLOOKUP(C12,[1]Sheet3!$C$3:$I$185,7,0)</f>
        <v>81.08</v>
      </c>
      <c r="I12" s="14">
        <v>83.8</v>
      </c>
      <c r="J12" s="15">
        <f t="shared" si="0"/>
        <v>82.168</v>
      </c>
      <c r="K12" s="17"/>
      <c r="L12" s="9" t="str">
        <f>VLOOKUP(C12,[1]Sheet3!$C$3:$M$185,11,0)</f>
        <v>是</v>
      </c>
      <c r="M12" s="9"/>
    </row>
    <row r="13" s="2" customFormat="1" ht="27" customHeight="1" spans="1:13">
      <c r="A13" s="9">
        <v>11</v>
      </c>
      <c r="B13" s="10" t="s">
        <v>37</v>
      </c>
      <c r="C13" s="10" t="s">
        <v>38</v>
      </c>
      <c r="D13" s="9" t="str">
        <f>VLOOKUP(C13,[1]Sheet3!$C$3:$D$185,2,0)</f>
        <v>女</v>
      </c>
      <c r="E13" s="11" t="s">
        <v>15</v>
      </c>
      <c r="F13" s="10" t="s">
        <v>16</v>
      </c>
      <c r="G13" s="10" t="s">
        <v>17</v>
      </c>
      <c r="H13" s="9">
        <f>VLOOKUP(C13,[1]Sheet3!$C$3:$I$185,7,0)</f>
        <v>81.32</v>
      </c>
      <c r="I13" s="14">
        <v>86.1</v>
      </c>
      <c r="J13" s="15">
        <f t="shared" si="0"/>
        <v>83.232</v>
      </c>
      <c r="K13" s="17"/>
      <c r="L13" s="9" t="str">
        <f>VLOOKUP(C13,[1]Sheet3!$C$3:$M$185,11,0)</f>
        <v>是</v>
      </c>
      <c r="M13" s="9"/>
    </row>
    <row r="14" s="2" customFormat="1" ht="27" customHeight="1" spans="1:13">
      <c r="A14" s="9">
        <v>12</v>
      </c>
      <c r="B14" s="10" t="s">
        <v>39</v>
      </c>
      <c r="C14" s="10" t="s">
        <v>40</v>
      </c>
      <c r="D14" s="9" t="str">
        <f>VLOOKUP(C14,[1]Sheet3!$C$3:$D$185,2,0)</f>
        <v>女</v>
      </c>
      <c r="E14" s="11" t="s">
        <v>15</v>
      </c>
      <c r="F14" s="10" t="s">
        <v>16</v>
      </c>
      <c r="G14" s="10" t="s">
        <v>17</v>
      </c>
      <c r="H14" s="9">
        <f>VLOOKUP(C14,[1]Sheet3!$C$3:$I$185,7,0)</f>
        <v>80.16</v>
      </c>
      <c r="I14" s="14">
        <v>86.25</v>
      </c>
      <c r="J14" s="15">
        <f t="shared" si="0"/>
        <v>82.596</v>
      </c>
      <c r="K14" s="17"/>
      <c r="L14" s="9" t="str">
        <f>VLOOKUP(C14,[1]Sheet3!$C$3:$M$185,11,0)</f>
        <v>是</v>
      </c>
      <c r="M14" s="9"/>
    </row>
    <row r="15" s="2" customFormat="1" ht="27" customHeight="1" spans="1:13">
      <c r="A15" s="9">
        <v>13</v>
      </c>
      <c r="B15" s="10" t="s">
        <v>41</v>
      </c>
      <c r="C15" s="10" t="s">
        <v>42</v>
      </c>
      <c r="D15" s="9" t="str">
        <f>VLOOKUP(C15,[1]Sheet3!$C$3:$D$185,2,0)</f>
        <v>女</v>
      </c>
      <c r="E15" s="11" t="s">
        <v>15</v>
      </c>
      <c r="F15" s="10" t="s">
        <v>16</v>
      </c>
      <c r="G15" s="10" t="s">
        <v>17</v>
      </c>
      <c r="H15" s="9">
        <f>VLOOKUP(C15,[1]Sheet3!$C$3:$I$185,7,0)</f>
        <v>80.42</v>
      </c>
      <c r="I15" s="18">
        <v>0</v>
      </c>
      <c r="J15" s="15">
        <f t="shared" si="0"/>
        <v>48.252</v>
      </c>
      <c r="K15" s="17"/>
      <c r="L15" s="9" t="str">
        <f>VLOOKUP(C15,[1]Sheet3!$C$3:$M$185,11,0)</f>
        <v>否</v>
      </c>
      <c r="M15" s="9" t="s">
        <v>28</v>
      </c>
    </row>
    <row r="16" s="2" customFormat="1" ht="27" customHeight="1" spans="1:13">
      <c r="A16" s="9">
        <v>14</v>
      </c>
      <c r="B16" s="10" t="s">
        <v>43</v>
      </c>
      <c r="C16" s="10" t="s">
        <v>44</v>
      </c>
      <c r="D16" s="9" t="str">
        <f>VLOOKUP(C16,[1]Sheet3!$C$3:$D$185,2,0)</f>
        <v>女</v>
      </c>
      <c r="E16" s="11" t="s">
        <v>15</v>
      </c>
      <c r="F16" s="10" t="s">
        <v>16</v>
      </c>
      <c r="G16" s="10" t="s">
        <v>17</v>
      </c>
      <c r="H16" s="9">
        <f>VLOOKUP(C16,[1]Sheet3!$C$3:$I$185,7,0)</f>
        <v>80.8</v>
      </c>
      <c r="I16" s="14">
        <v>53.1</v>
      </c>
      <c r="J16" s="15">
        <f t="shared" si="0"/>
        <v>69.72</v>
      </c>
      <c r="K16" s="17"/>
      <c r="L16" s="9" t="str">
        <f>VLOOKUP(C16,[1]Sheet3!$C$3:$M$185,11,0)</f>
        <v>否</v>
      </c>
      <c r="M16" s="9"/>
    </row>
    <row r="17" s="2" customFormat="1" ht="27" customHeight="1" spans="1:13">
      <c r="A17" s="9">
        <v>15</v>
      </c>
      <c r="B17" s="10" t="s">
        <v>45</v>
      </c>
      <c r="C17" s="10" t="s">
        <v>46</v>
      </c>
      <c r="D17" s="9" t="str">
        <f>VLOOKUP(C17,[1]Sheet3!$C$3:$D$185,2,0)</f>
        <v>女</v>
      </c>
      <c r="E17" s="11" t="s">
        <v>15</v>
      </c>
      <c r="F17" s="10" t="s">
        <v>16</v>
      </c>
      <c r="G17" s="10" t="s">
        <v>17</v>
      </c>
      <c r="H17" s="9">
        <f>VLOOKUP(C17,[1]Sheet3!$C$3:$I$185,7,0)</f>
        <v>79.82</v>
      </c>
      <c r="I17" s="14">
        <v>66.1</v>
      </c>
      <c r="J17" s="15">
        <f t="shared" si="0"/>
        <v>74.332</v>
      </c>
      <c r="K17" s="17"/>
      <c r="L17" s="9" t="str">
        <f>VLOOKUP(C17,[1]Sheet3!$C$3:$M$185,11,0)</f>
        <v>否</v>
      </c>
      <c r="M17" s="9"/>
    </row>
    <row r="18" s="2" customFormat="1" ht="27" customHeight="1" spans="1:13">
      <c r="A18" s="9">
        <v>16</v>
      </c>
      <c r="B18" s="10" t="s">
        <v>47</v>
      </c>
      <c r="C18" s="10" t="s">
        <v>48</v>
      </c>
      <c r="D18" s="9" t="str">
        <f>VLOOKUP(C18,[1]Sheet3!$C$3:$D$185,2,0)</f>
        <v>女</v>
      </c>
      <c r="E18" s="11" t="s">
        <v>15</v>
      </c>
      <c r="F18" s="10" t="s">
        <v>16</v>
      </c>
      <c r="G18" s="10" t="s">
        <v>17</v>
      </c>
      <c r="H18" s="9">
        <f>VLOOKUP(C18,[1]Sheet3!$C$3:$I$185,7,0)</f>
        <v>79.92</v>
      </c>
      <c r="I18" s="14">
        <v>88.75</v>
      </c>
      <c r="J18" s="15">
        <f t="shared" si="0"/>
        <v>83.452</v>
      </c>
      <c r="K18" s="17"/>
      <c r="L18" s="9" t="str">
        <f>VLOOKUP(C18,[1]Sheet3!$C$3:$M$185,11,0)</f>
        <v>是</v>
      </c>
      <c r="M18" s="9"/>
    </row>
    <row r="19" s="2" customFormat="1" ht="27" customHeight="1" spans="1:13">
      <c r="A19" s="9">
        <v>17</v>
      </c>
      <c r="B19" s="10" t="s">
        <v>49</v>
      </c>
      <c r="C19" s="10" t="s">
        <v>50</v>
      </c>
      <c r="D19" s="9" t="str">
        <f>VLOOKUP(C19,[1]Sheet3!$C$3:$D$185,2,0)</f>
        <v>女</v>
      </c>
      <c r="E19" s="11" t="s">
        <v>15</v>
      </c>
      <c r="F19" s="10" t="s">
        <v>16</v>
      </c>
      <c r="G19" s="10" t="s">
        <v>17</v>
      </c>
      <c r="H19" s="9">
        <f>VLOOKUP(C19,[1]Sheet3!$C$3:$I$185,7,0)</f>
        <v>80.3</v>
      </c>
      <c r="I19" s="14">
        <v>82.5</v>
      </c>
      <c r="J19" s="15">
        <f t="shared" si="0"/>
        <v>81.18</v>
      </c>
      <c r="K19" s="17"/>
      <c r="L19" s="9" t="str">
        <f>VLOOKUP(C19,[1]Sheet3!$C$3:$M$185,11,0)</f>
        <v>是</v>
      </c>
      <c r="M19" s="9"/>
    </row>
    <row r="20" s="2" customFormat="1" ht="27" customHeight="1" spans="1:13">
      <c r="A20" s="9">
        <v>18</v>
      </c>
      <c r="B20" s="10" t="s">
        <v>51</v>
      </c>
      <c r="C20" s="10" t="s">
        <v>52</v>
      </c>
      <c r="D20" s="9" t="str">
        <f>VLOOKUP(C20,[1]Sheet3!$C$3:$D$185,2,0)</f>
        <v>女</v>
      </c>
      <c r="E20" s="11" t="s">
        <v>15</v>
      </c>
      <c r="F20" s="10" t="s">
        <v>16</v>
      </c>
      <c r="G20" s="10" t="s">
        <v>17</v>
      </c>
      <c r="H20" s="9">
        <f>VLOOKUP(C20,[1]Sheet3!$C$3:$I$185,7,0)</f>
        <v>82.56</v>
      </c>
      <c r="I20" s="14">
        <v>79.9</v>
      </c>
      <c r="J20" s="15">
        <f t="shared" si="0"/>
        <v>81.496</v>
      </c>
      <c r="K20" s="17"/>
      <c r="L20" s="9" t="str">
        <f>VLOOKUP(C20,[1]Sheet3!$C$3:$M$185,11,0)</f>
        <v>是</v>
      </c>
      <c r="M20" s="9"/>
    </row>
    <row r="21" s="2" customFormat="1" ht="27" customHeight="1" spans="1:13">
      <c r="A21" s="9">
        <v>19</v>
      </c>
      <c r="B21" s="10" t="s">
        <v>53</v>
      </c>
      <c r="C21" s="10" t="s">
        <v>54</v>
      </c>
      <c r="D21" s="9" t="str">
        <f>VLOOKUP(C21,[1]Sheet3!$C$3:$D$185,2,0)</f>
        <v>女</v>
      </c>
      <c r="E21" s="11" t="s">
        <v>15</v>
      </c>
      <c r="F21" s="10" t="s">
        <v>16</v>
      </c>
      <c r="G21" s="10" t="s">
        <v>17</v>
      </c>
      <c r="H21" s="9">
        <f>VLOOKUP(C21,[1]Sheet3!$C$3:$I$185,7,0)</f>
        <v>84.24</v>
      </c>
      <c r="I21" s="18">
        <v>0</v>
      </c>
      <c r="J21" s="15">
        <f t="shared" si="0"/>
        <v>50.544</v>
      </c>
      <c r="K21" s="17"/>
      <c r="L21" s="9" t="str">
        <f>VLOOKUP(C21,[1]Sheet3!$C$3:$M$185,11,0)</f>
        <v>否</v>
      </c>
      <c r="M21" s="9" t="s">
        <v>28</v>
      </c>
    </row>
    <row r="22" s="2" customFormat="1" ht="27" customHeight="1" spans="1:13">
      <c r="A22" s="9">
        <v>20</v>
      </c>
      <c r="B22" s="10" t="s">
        <v>55</v>
      </c>
      <c r="C22" s="10" t="s">
        <v>56</v>
      </c>
      <c r="D22" s="9" t="str">
        <f>VLOOKUP(C22,[1]Sheet3!$C$3:$D$185,2,0)</f>
        <v>女</v>
      </c>
      <c r="E22" s="11" t="s">
        <v>15</v>
      </c>
      <c r="F22" s="10" t="s">
        <v>16</v>
      </c>
      <c r="G22" s="10" t="s">
        <v>17</v>
      </c>
      <c r="H22" s="9">
        <f>VLOOKUP(C22,[1]Sheet3!$C$3:$I$185,7,0)</f>
        <v>80.9</v>
      </c>
      <c r="I22" s="18">
        <v>0</v>
      </c>
      <c r="J22" s="15">
        <f t="shared" si="0"/>
        <v>48.54</v>
      </c>
      <c r="K22" s="17"/>
      <c r="L22" s="9" t="str">
        <f>VLOOKUP(C22,[1]Sheet3!$C$3:$M$185,11,0)</f>
        <v>否</v>
      </c>
      <c r="M22" s="9" t="s">
        <v>28</v>
      </c>
    </row>
    <row r="23" s="2" customFormat="1" ht="27" customHeight="1" spans="1:13">
      <c r="A23" s="9">
        <v>21</v>
      </c>
      <c r="B23" s="10" t="s">
        <v>57</v>
      </c>
      <c r="C23" s="10" t="s">
        <v>58</v>
      </c>
      <c r="D23" s="9" t="str">
        <f>VLOOKUP(C23,[1]Sheet3!$C$3:$D$185,2,0)</f>
        <v>女</v>
      </c>
      <c r="E23" s="11" t="s">
        <v>15</v>
      </c>
      <c r="F23" s="10" t="s">
        <v>16</v>
      </c>
      <c r="G23" s="10" t="s">
        <v>17</v>
      </c>
      <c r="H23" s="9">
        <f>VLOOKUP(C23,[1]Sheet3!$C$3:$I$185,7,0)</f>
        <v>80.74</v>
      </c>
      <c r="I23" s="14">
        <v>88.5</v>
      </c>
      <c r="J23" s="15">
        <f t="shared" si="0"/>
        <v>83.844</v>
      </c>
      <c r="K23" s="17"/>
      <c r="L23" s="9" t="str">
        <f>VLOOKUP(C23,[1]Sheet3!$C$3:$M$185,11,0)</f>
        <v>是</v>
      </c>
      <c r="M23" s="9"/>
    </row>
    <row r="24" s="2" customFormat="1" ht="27" customHeight="1" spans="1:13">
      <c r="A24" s="9">
        <v>22</v>
      </c>
      <c r="B24" s="10" t="s">
        <v>59</v>
      </c>
      <c r="C24" s="10" t="s">
        <v>60</v>
      </c>
      <c r="D24" s="9" t="str">
        <f>VLOOKUP(C24,[1]Sheet3!$C$3:$D$185,2,0)</f>
        <v>女</v>
      </c>
      <c r="E24" s="11" t="s">
        <v>15</v>
      </c>
      <c r="F24" s="10" t="s">
        <v>16</v>
      </c>
      <c r="G24" s="10" t="s">
        <v>17</v>
      </c>
      <c r="H24" s="9">
        <f>VLOOKUP(C24,[1]Sheet3!$C$3:$I$185,7,0)</f>
        <v>79.8</v>
      </c>
      <c r="I24" s="14">
        <v>78.6</v>
      </c>
      <c r="J24" s="15">
        <f t="shared" si="0"/>
        <v>79.32</v>
      </c>
      <c r="K24" s="17"/>
      <c r="L24" s="9" t="str">
        <f>VLOOKUP(C24,[1]Sheet3!$C$3:$M$185,11,0)</f>
        <v>否</v>
      </c>
      <c r="M24" s="9"/>
    </row>
    <row r="25" s="2" customFormat="1" ht="27" customHeight="1" spans="1:13">
      <c r="A25" s="9">
        <v>23</v>
      </c>
      <c r="B25" s="10" t="s">
        <v>61</v>
      </c>
      <c r="C25" s="10" t="s">
        <v>62</v>
      </c>
      <c r="D25" s="9" t="str">
        <f>VLOOKUP(C25,[1]Sheet3!$C$3:$D$185,2,0)</f>
        <v>女</v>
      </c>
      <c r="E25" s="11" t="s">
        <v>15</v>
      </c>
      <c r="F25" s="10" t="s">
        <v>16</v>
      </c>
      <c r="G25" s="10" t="s">
        <v>17</v>
      </c>
      <c r="H25" s="9">
        <f>VLOOKUP(C25,[1]Sheet3!$C$3:$I$185,7,0)</f>
        <v>80.28</v>
      </c>
      <c r="I25" s="14">
        <v>79.2</v>
      </c>
      <c r="J25" s="15">
        <f t="shared" si="0"/>
        <v>79.848</v>
      </c>
      <c r="K25" s="17"/>
      <c r="L25" s="9" t="str">
        <f>VLOOKUP(C25,[1]Sheet3!$C$3:$M$185,11,0)</f>
        <v>否</v>
      </c>
      <c r="M25" s="9"/>
    </row>
    <row r="26" s="2" customFormat="1" ht="27" customHeight="1" spans="1:13">
      <c r="A26" s="9">
        <v>24</v>
      </c>
      <c r="B26" s="10" t="s">
        <v>63</v>
      </c>
      <c r="C26" s="10" t="s">
        <v>64</v>
      </c>
      <c r="D26" s="9" t="str">
        <f>VLOOKUP(C26,[1]Sheet3!$C$3:$D$185,2,0)</f>
        <v>女</v>
      </c>
      <c r="E26" s="11" t="s">
        <v>15</v>
      </c>
      <c r="F26" s="10" t="s">
        <v>16</v>
      </c>
      <c r="G26" s="10" t="s">
        <v>17</v>
      </c>
      <c r="H26" s="9">
        <f>VLOOKUP(C26,[1]Sheet3!$C$3:$I$185,7,0)</f>
        <v>81.34</v>
      </c>
      <c r="I26" s="14">
        <v>81.1</v>
      </c>
      <c r="J26" s="15">
        <f t="shared" si="0"/>
        <v>81.244</v>
      </c>
      <c r="K26" s="17"/>
      <c r="L26" s="9" t="str">
        <f>VLOOKUP(C26,[1]Sheet3!$C$3:$M$185,11,0)</f>
        <v>是</v>
      </c>
      <c r="M26" s="9"/>
    </row>
    <row r="27" s="2" customFormat="1" ht="27" customHeight="1" spans="1:13">
      <c r="A27" s="9">
        <v>25</v>
      </c>
      <c r="B27" s="10" t="s">
        <v>65</v>
      </c>
      <c r="C27" s="10" t="s">
        <v>66</v>
      </c>
      <c r="D27" s="9" t="str">
        <f>VLOOKUP(C27,[1]Sheet3!$C$3:$D$185,2,0)</f>
        <v>女</v>
      </c>
      <c r="E27" s="11" t="s">
        <v>15</v>
      </c>
      <c r="F27" s="10" t="s">
        <v>16</v>
      </c>
      <c r="G27" s="10" t="s">
        <v>17</v>
      </c>
      <c r="H27" s="9">
        <f>VLOOKUP(C27,[1]Sheet3!$C$3:$I$185,7,0)</f>
        <v>82.34</v>
      </c>
      <c r="I27" s="14">
        <v>78.35</v>
      </c>
      <c r="J27" s="15">
        <f t="shared" si="0"/>
        <v>80.744</v>
      </c>
      <c r="K27" s="17"/>
      <c r="L27" s="9" t="str">
        <f>VLOOKUP(C27,[1]Sheet3!$C$3:$M$185,11,0)</f>
        <v>否</v>
      </c>
      <c r="M27" s="9"/>
    </row>
    <row r="28" s="2" customFormat="1" ht="27" customHeight="1" spans="1:13">
      <c r="A28" s="9">
        <v>26</v>
      </c>
      <c r="B28" s="10" t="s">
        <v>67</v>
      </c>
      <c r="C28" s="10" t="s">
        <v>68</v>
      </c>
      <c r="D28" s="9" t="str">
        <f>VLOOKUP(C28,[1]Sheet3!$C$3:$D$185,2,0)</f>
        <v>女</v>
      </c>
      <c r="E28" s="11" t="s">
        <v>15</v>
      </c>
      <c r="F28" s="10" t="s">
        <v>16</v>
      </c>
      <c r="G28" s="10" t="s">
        <v>17</v>
      </c>
      <c r="H28" s="9">
        <f>VLOOKUP(C28,[1]Sheet3!$C$3:$I$185,7,0)</f>
        <v>81.68</v>
      </c>
      <c r="I28" s="14">
        <v>89.5</v>
      </c>
      <c r="J28" s="15">
        <f t="shared" si="0"/>
        <v>84.808</v>
      </c>
      <c r="K28" s="19"/>
      <c r="L28" s="9" t="str">
        <f>VLOOKUP(C28,[1]Sheet3!$C$3:$M$185,11,0)</f>
        <v>是</v>
      </c>
      <c r="M28" s="9"/>
    </row>
    <row r="29" s="2" customFormat="1" ht="27" customHeight="1" spans="1:13">
      <c r="A29" s="9">
        <v>27</v>
      </c>
      <c r="B29" s="10" t="s">
        <v>69</v>
      </c>
      <c r="C29" s="10" t="s">
        <v>70</v>
      </c>
      <c r="D29" s="9" t="str">
        <f>VLOOKUP(C29,[1]Sheet3!$C$3:$D$185,2,0)</f>
        <v>女</v>
      </c>
      <c r="E29" s="11" t="s">
        <v>15</v>
      </c>
      <c r="F29" s="10" t="s">
        <v>16</v>
      </c>
      <c r="G29" s="10" t="s">
        <v>71</v>
      </c>
      <c r="H29" s="9">
        <f>VLOOKUP(C29,[1]Sheet3!$C$3:$I$185,7,0)</f>
        <v>77.22</v>
      </c>
      <c r="I29" s="18">
        <v>0</v>
      </c>
      <c r="J29" s="15">
        <f t="shared" si="0"/>
        <v>46.332</v>
      </c>
      <c r="K29" s="16">
        <v>17</v>
      </c>
      <c r="L29" s="9" t="str">
        <f>VLOOKUP(C29,[1]Sheet3!$C$3:$M$185,11,0)</f>
        <v>否</v>
      </c>
      <c r="M29" s="9" t="s">
        <v>28</v>
      </c>
    </row>
    <row r="30" s="2" customFormat="1" ht="27" customHeight="1" spans="1:13">
      <c r="A30" s="9">
        <v>28</v>
      </c>
      <c r="B30" s="10" t="s">
        <v>72</v>
      </c>
      <c r="C30" s="10" t="s">
        <v>73</v>
      </c>
      <c r="D30" s="9" t="str">
        <f>VLOOKUP(C30,[1]Sheet3!$C$3:$D$185,2,0)</f>
        <v>女</v>
      </c>
      <c r="E30" s="11" t="s">
        <v>15</v>
      </c>
      <c r="F30" s="10" t="s">
        <v>16</v>
      </c>
      <c r="G30" s="10" t="s">
        <v>71</v>
      </c>
      <c r="H30" s="9">
        <f>VLOOKUP(C30,[1]Sheet3!$C$3:$I$185,7,0)</f>
        <v>78.52</v>
      </c>
      <c r="I30" s="14">
        <v>73.2</v>
      </c>
      <c r="J30" s="15">
        <f t="shared" si="0"/>
        <v>76.392</v>
      </c>
      <c r="K30" s="17"/>
      <c r="L30" s="9" t="str">
        <f>VLOOKUP(C30,[1]Sheet3!$C$3:$M$185,11,0)</f>
        <v>否</v>
      </c>
      <c r="M30" s="9"/>
    </row>
    <row r="31" s="2" customFormat="1" ht="27" customHeight="1" spans="1:13">
      <c r="A31" s="9">
        <v>29</v>
      </c>
      <c r="B31" s="10" t="s">
        <v>74</v>
      </c>
      <c r="C31" s="10" t="s">
        <v>75</v>
      </c>
      <c r="D31" s="9" t="str">
        <f>VLOOKUP(C31,[1]Sheet3!$C$3:$D$185,2,0)</f>
        <v>女</v>
      </c>
      <c r="E31" s="11" t="s">
        <v>15</v>
      </c>
      <c r="F31" s="10" t="s">
        <v>16</v>
      </c>
      <c r="G31" s="10" t="s">
        <v>71</v>
      </c>
      <c r="H31" s="9">
        <f>VLOOKUP(C31,[1]Sheet3!$C$3:$I$185,7,0)</f>
        <v>76.14</v>
      </c>
      <c r="I31" s="14">
        <v>64.5</v>
      </c>
      <c r="J31" s="15">
        <f t="shared" si="0"/>
        <v>71.484</v>
      </c>
      <c r="K31" s="17"/>
      <c r="L31" s="9" t="str">
        <f>VLOOKUP(C31,[1]Sheet3!$C$3:$M$185,11,0)</f>
        <v>否</v>
      </c>
      <c r="M31" s="9"/>
    </row>
    <row r="32" s="2" customFormat="1" ht="27" customHeight="1" spans="1:13">
      <c r="A32" s="9">
        <v>30</v>
      </c>
      <c r="B32" s="10" t="s">
        <v>76</v>
      </c>
      <c r="C32" s="10" t="s">
        <v>77</v>
      </c>
      <c r="D32" s="9" t="str">
        <f>VLOOKUP(C32,[1]Sheet3!$C$3:$D$185,2,0)</f>
        <v>女</v>
      </c>
      <c r="E32" s="11" t="s">
        <v>15</v>
      </c>
      <c r="F32" s="10" t="s">
        <v>16</v>
      </c>
      <c r="G32" s="10" t="s">
        <v>71</v>
      </c>
      <c r="H32" s="9">
        <f>VLOOKUP(C32,[1]Sheet3!$C$3:$I$185,7,0)</f>
        <v>80.56</v>
      </c>
      <c r="I32" s="14">
        <v>76.8</v>
      </c>
      <c r="J32" s="15">
        <f t="shared" si="0"/>
        <v>79.056</v>
      </c>
      <c r="K32" s="17"/>
      <c r="L32" s="9" t="str">
        <f>VLOOKUP(C32,[1]Sheet3!$C$3:$M$185,11,0)</f>
        <v>是</v>
      </c>
      <c r="M32" s="9"/>
    </row>
    <row r="33" s="2" customFormat="1" ht="27" customHeight="1" spans="1:13">
      <c r="A33" s="9">
        <v>31</v>
      </c>
      <c r="B33" s="10" t="s">
        <v>78</v>
      </c>
      <c r="C33" s="10" t="s">
        <v>79</v>
      </c>
      <c r="D33" s="9" t="str">
        <f>VLOOKUP(C33,[1]Sheet3!$C$3:$D$185,2,0)</f>
        <v>女</v>
      </c>
      <c r="E33" s="11" t="s">
        <v>15</v>
      </c>
      <c r="F33" s="10" t="s">
        <v>16</v>
      </c>
      <c r="G33" s="10" t="s">
        <v>71</v>
      </c>
      <c r="H33" s="9">
        <f>VLOOKUP(C33,[1]Sheet3!$C$3:$I$185,7,0)</f>
        <v>78.9</v>
      </c>
      <c r="I33" s="14">
        <v>84.7</v>
      </c>
      <c r="J33" s="15">
        <f t="shared" si="0"/>
        <v>81.22</v>
      </c>
      <c r="K33" s="17"/>
      <c r="L33" s="9" t="str">
        <f>VLOOKUP(C33,[1]Sheet3!$C$3:$M$185,11,0)</f>
        <v>是</v>
      </c>
      <c r="M33" s="9"/>
    </row>
    <row r="34" s="2" customFormat="1" ht="27" customHeight="1" spans="1:13">
      <c r="A34" s="9">
        <v>32</v>
      </c>
      <c r="B34" s="10" t="s">
        <v>80</v>
      </c>
      <c r="C34" s="10" t="s">
        <v>81</v>
      </c>
      <c r="D34" s="9" t="str">
        <f>VLOOKUP(C34,[1]Sheet3!$C$3:$D$185,2,0)</f>
        <v>男</v>
      </c>
      <c r="E34" s="11" t="s">
        <v>15</v>
      </c>
      <c r="F34" s="10" t="s">
        <v>16</v>
      </c>
      <c r="G34" s="10" t="s">
        <v>71</v>
      </c>
      <c r="H34" s="9">
        <f>VLOOKUP(C34,[1]Sheet3!$C$3:$I$185,7,0)</f>
        <v>75.84</v>
      </c>
      <c r="I34" s="14">
        <v>67.9</v>
      </c>
      <c r="J34" s="15">
        <f t="shared" si="0"/>
        <v>72.664</v>
      </c>
      <c r="K34" s="17"/>
      <c r="L34" s="9" t="str">
        <f>VLOOKUP(C34,[1]Sheet3!$C$3:$M$185,11,0)</f>
        <v>否</v>
      </c>
      <c r="M34" s="9"/>
    </row>
    <row r="35" s="2" customFormat="1" ht="27" customHeight="1" spans="1:13">
      <c r="A35" s="9">
        <v>33</v>
      </c>
      <c r="B35" s="10" t="s">
        <v>82</v>
      </c>
      <c r="C35" s="10" t="s">
        <v>83</v>
      </c>
      <c r="D35" s="9" t="str">
        <f>VLOOKUP(C35,[1]Sheet3!$C$3:$D$185,2,0)</f>
        <v>女</v>
      </c>
      <c r="E35" s="11" t="s">
        <v>15</v>
      </c>
      <c r="F35" s="10" t="s">
        <v>16</v>
      </c>
      <c r="G35" s="10" t="s">
        <v>71</v>
      </c>
      <c r="H35" s="9">
        <f>VLOOKUP(C35,[1]Sheet3!$C$3:$I$185,7,0)</f>
        <v>75.56</v>
      </c>
      <c r="I35" s="14">
        <v>80.6</v>
      </c>
      <c r="J35" s="15">
        <f t="shared" si="0"/>
        <v>77.576</v>
      </c>
      <c r="K35" s="17"/>
      <c r="L35" s="9" t="str">
        <f>VLOOKUP(C35,[1]Sheet3!$C$3:$M$185,11,0)</f>
        <v>否</v>
      </c>
      <c r="M35" s="9"/>
    </row>
    <row r="36" s="2" customFormat="1" ht="27" customHeight="1" spans="1:13">
      <c r="A36" s="9">
        <v>34</v>
      </c>
      <c r="B36" s="10" t="s">
        <v>84</v>
      </c>
      <c r="C36" s="10" t="s">
        <v>85</v>
      </c>
      <c r="D36" s="9" t="str">
        <f>VLOOKUP(C36,[1]Sheet3!$C$3:$D$185,2,0)</f>
        <v>女</v>
      </c>
      <c r="E36" s="11" t="s">
        <v>15</v>
      </c>
      <c r="F36" s="10" t="s">
        <v>16</v>
      </c>
      <c r="G36" s="10" t="s">
        <v>71</v>
      </c>
      <c r="H36" s="9">
        <f>VLOOKUP(C36,[1]Sheet3!$C$3:$I$185,7,0)</f>
        <v>77.82</v>
      </c>
      <c r="I36" s="14">
        <v>83.1</v>
      </c>
      <c r="J36" s="15">
        <f t="shared" ref="J36:J67" si="1">H36*0.6+I36*0.4</f>
        <v>79.932</v>
      </c>
      <c r="K36" s="17"/>
      <c r="L36" s="9" t="str">
        <f>VLOOKUP(C36,[1]Sheet3!$C$3:$M$185,11,0)</f>
        <v>是</v>
      </c>
      <c r="M36" s="9"/>
    </row>
    <row r="37" s="2" customFormat="1" ht="27" customHeight="1" spans="1:13">
      <c r="A37" s="9">
        <v>35</v>
      </c>
      <c r="B37" s="10" t="s">
        <v>86</v>
      </c>
      <c r="C37" s="10" t="s">
        <v>87</v>
      </c>
      <c r="D37" s="9" t="str">
        <f>VLOOKUP(C37,[1]Sheet3!$C$3:$D$185,2,0)</f>
        <v>女</v>
      </c>
      <c r="E37" s="11" t="s">
        <v>15</v>
      </c>
      <c r="F37" s="10" t="s">
        <v>16</v>
      </c>
      <c r="G37" s="10" t="s">
        <v>71</v>
      </c>
      <c r="H37" s="9">
        <f>VLOOKUP(C37,[1]Sheet3!$C$3:$I$185,7,0)</f>
        <v>81.78</v>
      </c>
      <c r="I37" s="14">
        <v>68.4</v>
      </c>
      <c r="J37" s="15">
        <f t="shared" si="1"/>
        <v>76.428</v>
      </c>
      <c r="K37" s="17"/>
      <c r="L37" s="9" t="str">
        <f>VLOOKUP(C37,[1]Sheet3!$C$3:$M$185,11,0)</f>
        <v>否</v>
      </c>
      <c r="M37" s="9"/>
    </row>
    <row r="38" s="2" customFormat="1" ht="27" customHeight="1" spans="1:13">
      <c r="A38" s="9">
        <v>36</v>
      </c>
      <c r="B38" s="10" t="s">
        <v>88</v>
      </c>
      <c r="C38" s="10" t="s">
        <v>89</v>
      </c>
      <c r="D38" s="9" t="str">
        <f>VLOOKUP(C38,[1]Sheet3!$C$3:$D$185,2,0)</f>
        <v>男</v>
      </c>
      <c r="E38" s="11" t="s">
        <v>15</v>
      </c>
      <c r="F38" s="10" t="s">
        <v>16</v>
      </c>
      <c r="G38" s="10" t="s">
        <v>71</v>
      </c>
      <c r="H38" s="9">
        <f>VLOOKUP(C38,[1]Sheet3!$C$3:$I$185,7,0)</f>
        <v>77.16</v>
      </c>
      <c r="I38" s="14">
        <v>71.2</v>
      </c>
      <c r="J38" s="15">
        <f t="shared" si="1"/>
        <v>74.776</v>
      </c>
      <c r="K38" s="17"/>
      <c r="L38" s="9" t="str">
        <f>VLOOKUP(C38,[1]Sheet3!$C$3:$M$185,11,0)</f>
        <v>否</v>
      </c>
      <c r="M38" s="9"/>
    </row>
    <row r="39" s="2" customFormat="1" ht="27" customHeight="1" spans="1:13">
      <c r="A39" s="9">
        <v>37</v>
      </c>
      <c r="B39" s="10" t="s">
        <v>90</v>
      </c>
      <c r="C39" s="10" t="s">
        <v>91</v>
      </c>
      <c r="D39" s="9" t="str">
        <f>VLOOKUP(C39,[1]Sheet3!$C$3:$D$185,2,0)</f>
        <v>女</v>
      </c>
      <c r="E39" s="11" t="s">
        <v>15</v>
      </c>
      <c r="F39" s="10" t="s">
        <v>16</v>
      </c>
      <c r="G39" s="10" t="s">
        <v>71</v>
      </c>
      <c r="H39" s="9">
        <f>VLOOKUP(C39,[1]Sheet3!$C$3:$I$185,7,0)</f>
        <v>80.5</v>
      </c>
      <c r="I39" s="14">
        <v>86.3</v>
      </c>
      <c r="J39" s="15">
        <f t="shared" si="1"/>
        <v>82.82</v>
      </c>
      <c r="K39" s="17"/>
      <c r="L39" s="9" t="str">
        <f>VLOOKUP(C39,[1]Sheet3!$C$3:$M$185,11,0)</f>
        <v>是</v>
      </c>
      <c r="M39" s="9"/>
    </row>
    <row r="40" s="2" customFormat="1" ht="27" customHeight="1" spans="1:13">
      <c r="A40" s="9">
        <v>38</v>
      </c>
      <c r="B40" s="10" t="s">
        <v>92</v>
      </c>
      <c r="C40" s="10" t="s">
        <v>93</v>
      </c>
      <c r="D40" s="9" t="str">
        <f>VLOOKUP(C40,[1]Sheet3!$C$3:$D$185,2,0)</f>
        <v>女</v>
      </c>
      <c r="E40" s="11" t="s">
        <v>15</v>
      </c>
      <c r="F40" s="10" t="s">
        <v>16</v>
      </c>
      <c r="G40" s="10" t="s">
        <v>71</v>
      </c>
      <c r="H40" s="9">
        <f>VLOOKUP(C40,[1]Sheet3!$C$3:$I$185,7,0)</f>
        <v>81.38</v>
      </c>
      <c r="I40" s="14">
        <v>81.5</v>
      </c>
      <c r="J40" s="15">
        <f t="shared" si="1"/>
        <v>81.428</v>
      </c>
      <c r="K40" s="17"/>
      <c r="L40" s="9" t="str">
        <f>VLOOKUP(C40,[1]Sheet3!$C$3:$M$185,11,0)</f>
        <v>是</v>
      </c>
      <c r="M40" s="9"/>
    </row>
    <row r="41" s="2" customFormat="1" ht="27" customHeight="1" spans="1:13">
      <c r="A41" s="9">
        <v>39</v>
      </c>
      <c r="B41" s="10" t="s">
        <v>94</v>
      </c>
      <c r="C41" s="10" t="s">
        <v>95</v>
      </c>
      <c r="D41" s="9" t="str">
        <f>VLOOKUP(C41,[1]Sheet3!$C$3:$D$185,2,0)</f>
        <v>女</v>
      </c>
      <c r="E41" s="11" t="s">
        <v>15</v>
      </c>
      <c r="F41" s="10" t="s">
        <v>16</v>
      </c>
      <c r="G41" s="10" t="s">
        <v>71</v>
      </c>
      <c r="H41" s="9">
        <f>VLOOKUP(C41,[1]Sheet3!$C$3:$I$185,7,0)</f>
        <v>76.72</v>
      </c>
      <c r="I41" s="14">
        <v>81</v>
      </c>
      <c r="J41" s="15">
        <f t="shared" si="1"/>
        <v>78.432</v>
      </c>
      <c r="K41" s="17"/>
      <c r="L41" s="9" t="str">
        <f>VLOOKUP(C41,[1]Sheet3!$C$3:$M$185,11,0)</f>
        <v>是</v>
      </c>
      <c r="M41" s="9"/>
    </row>
    <row r="42" s="2" customFormat="1" ht="27" customHeight="1" spans="1:13">
      <c r="A42" s="9">
        <v>40</v>
      </c>
      <c r="B42" s="10" t="s">
        <v>96</v>
      </c>
      <c r="C42" s="10" t="s">
        <v>97</v>
      </c>
      <c r="D42" s="9" t="str">
        <f>VLOOKUP(C42,[1]Sheet3!$C$3:$D$185,2,0)</f>
        <v>女</v>
      </c>
      <c r="E42" s="11" t="s">
        <v>15</v>
      </c>
      <c r="F42" s="10" t="s">
        <v>16</v>
      </c>
      <c r="G42" s="10" t="s">
        <v>71</v>
      </c>
      <c r="H42" s="9">
        <f>VLOOKUP(C42,[1]Sheet3!$C$3:$I$185,7,0)</f>
        <v>76.34</v>
      </c>
      <c r="I42" s="14">
        <v>69.7</v>
      </c>
      <c r="J42" s="15">
        <f t="shared" si="1"/>
        <v>73.684</v>
      </c>
      <c r="K42" s="17"/>
      <c r="L42" s="9" t="str">
        <f>VLOOKUP(C42,[1]Sheet3!$C$3:$M$185,11,0)</f>
        <v>否</v>
      </c>
      <c r="M42" s="9"/>
    </row>
    <row r="43" s="2" customFormat="1" ht="27" customHeight="1" spans="1:13">
      <c r="A43" s="9">
        <v>41</v>
      </c>
      <c r="B43" s="10" t="s">
        <v>98</v>
      </c>
      <c r="C43" s="10" t="s">
        <v>99</v>
      </c>
      <c r="D43" s="9" t="str">
        <f>VLOOKUP(C43,[1]Sheet3!$C$3:$D$185,2,0)</f>
        <v>女</v>
      </c>
      <c r="E43" s="11" t="s">
        <v>15</v>
      </c>
      <c r="F43" s="10" t="s">
        <v>16</v>
      </c>
      <c r="G43" s="10" t="s">
        <v>71</v>
      </c>
      <c r="H43" s="9">
        <f>VLOOKUP(C43,[1]Sheet3!$C$3:$I$185,7,0)</f>
        <v>75.98</v>
      </c>
      <c r="I43" s="18">
        <v>0</v>
      </c>
      <c r="J43" s="15">
        <f t="shared" si="1"/>
        <v>45.588</v>
      </c>
      <c r="K43" s="17"/>
      <c r="L43" s="9" t="str">
        <f>VLOOKUP(C43,[1]Sheet3!$C$3:$M$185,11,0)</f>
        <v>否</v>
      </c>
      <c r="M43" s="9" t="s">
        <v>28</v>
      </c>
    </row>
    <row r="44" s="2" customFormat="1" ht="27" customHeight="1" spans="1:13">
      <c r="A44" s="9">
        <v>42</v>
      </c>
      <c r="B44" s="10" t="s">
        <v>100</v>
      </c>
      <c r="C44" s="10" t="s">
        <v>101</v>
      </c>
      <c r="D44" s="9" t="str">
        <f>VLOOKUP(C44,[1]Sheet3!$C$3:$D$185,2,0)</f>
        <v>女</v>
      </c>
      <c r="E44" s="11" t="s">
        <v>15</v>
      </c>
      <c r="F44" s="10" t="s">
        <v>16</v>
      </c>
      <c r="G44" s="10" t="s">
        <v>71</v>
      </c>
      <c r="H44" s="9">
        <f>VLOOKUP(C44,[1]Sheet3!$C$3:$I$185,7,0)</f>
        <v>78.26</v>
      </c>
      <c r="I44" s="14">
        <v>78.35</v>
      </c>
      <c r="J44" s="15">
        <f t="shared" si="1"/>
        <v>78.296</v>
      </c>
      <c r="K44" s="17"/>
      <c r="L44" s="9" t="str">
        <f>VLOOKUP(C44,[1]Sheet3!$C$3:$M$185,11,0)</f>
        <v>是</v>
      </c>
      <c r="M44" s="9"/>
    </row>
    <row r="45" s="2" customFormat="1" ht="27" customHeight="1" spans="1:13">
      <c r="A45" s="9">
        <v>43</v>
      </c>
      <c r="B45" s="10" t="s">
        <v>102</v>
      </c>
      <c r="C45" s="10" t="s">
        <v>103</v>
      </c>
      <c r="D45" s="9" t="str">
        <f>VLOOKUP(C45,[1]Sheet3!$C$3:$D$185,2,0)</f>
        <v>女</v>
      </c>
      <c r="E45" s="11" t="s">
        <v>15</v>
      </c>
      <c r="F45" s="10" t="s">
        <v>16</v>
      </c>
      <c r="G45" s="10" t="s">
        <v>71</v>
      </c>
      <c r="H45" s="9">
        <f>VLOOKUP(C45,[1]Sheet3!$C$3:$I$185,7,0)</f>
        <v>76.06</v>
      </c>
      <c r="I45" s="14">
        <v>80.5</v>
      </c>
      <c r="J45" s="15">
        <f t="shared" si="1"/>
        <v>77.836</v>
      </c>
      <c r="K45" s="17"/>
      <c r="L45" s="9" t="str">
        <f>VLOOKUP(C45,[1]Sheet3!$C$3:$M$185,11,0)</f>
        <v>是</v>
      </c>
      <c r="M45" s="9"/>
    </row>
    <row r="46" s="2" customFormat="1" ht="27" customHeight="1" spans="1:13">
      <c r="A46" s="9">
        <v>44</v>
      </c>
      <c r="B46" s="10" t="s">
        <v>104</v>
      </c>
      <c r="C46" s="10" t="s">
        <v>105</v>
      </c>
      <c r="D46" s="9" t="str">
        <f>VLOOKUP(C46,[1]Sheet3!$C$3:$D$185,2,0)</f>
        <v>女</v>
      </c>
      <c r="E46" s="11" t="s">
        <v>15</v>
      </c>
      <c r="F46" s="10" t="s">
        <v>16</v>
      </c>
      <c r="G46" s="10" t="s">
        <v>71</v>
      </c>
      <c r="H46" s="9">
        <f>VLOOKUP(C46,[1]Sheet3!$C$3:$I$185,7,0)</f>
        <v>79.42</v>
      </c>
      <c r="I46" s="14">
        <v>73.85</v>
      </c>
      <c r="J46" s="15">
        <f t="shared" si="1"/>
        <v>77.192</v>
      </c>
      <c r="K46" s="17"/>
      <c r="L46" s="9" t="str">
        <f>VLOOKUP(C46,[1]Sheet3!$C$3:$M$185,11,0)</f>
        <v>否</v>
      </c>
      <c r="M46" s="9"/>
    </row>
    <row r="47" s="2" customFormat="1" ht="27" customHeight="1" spans="1:13">
      <c r="A47" s="9">
        <v>45</v>
      </c>
      <c r="B47" s="10" t="s">
        <v>106</v>
      </c>
      <c r="C47" s="10" t="s">
        <v>107</v>
      </c>
      <c r="D47" s="9" t="str">
        <f>VLOOKUP(C47,[1]Sheet3!$C$3:$D$185,2,0)</f>
        <v>女</v>
      </c>
      <c r="E47" s="11" t="s">
        <v>15</v>
      </c>
      <c r="F47" s="10" t="s">
        <v>16</v>
      </c>
      <c r="G47" s="10" t="s">
        <v>71</v>
      </c>
      <c r="H47" s="9">
        <f>VLOOKUP(C47,[1]Sheet3!$C$3:$I$185,7,0)</f>
        <v>79.24</v>
      </c>
      <c r="I47" s="14">
        <v>81.4</v>
      </c>
      <c r="J47" s="15">
        <f t="shared" si="1"/>
        <v>80.104</v>
      </c>
      <c r="K47" s="17"/>
      <c r="L47" s="9" t="str">
        <f>VLOOKUP(C47,[1]Sheet3!$C$3:$M$185,11,0)</f>
        <v>是</v>
      </c>
      <c r="M47" s="9"/>
    </row>
    <row r="48" s="2" customFormat="1" ht="27" customHeight="1" spans="1:13">
      <c r="A48" s="9">
        <v>46</v>
      </c>
      <c r="B48" s="10" t="s">
        <v>108</v>
      </c>
      <c r="C48" s="10" t="s">
        <v>109</v>
      </c>
      <c r="D48" s="9" t="str">
        <f>VLOOKUP(C48,[1]Sheet3!$C$3:$D$185,2,0)</f>
        <v>女</v>
      </c>
      <c r="E48" s="11" t="s">
        <v>15</v>
      </c>
      <c r="F48" s="10" t="s">
        <v>16</v>
      </c>
      <c r="G48" s="10" t="s">
        <v>71</v>
      </c>
      <c r="H48" s="9">
        <f>VLOOKUP(C48,[1]Sheet3!$C$3:$I$185,7,0)</f>
        <v>76.3</v>
      </c>
      <c r="I48" s="14">
        <v>90.05</v>
      </c>
      <c r="J48" s="15">
        <f t="shared" si="1"/>
        <v>81.8</v>
      </c>
      <c r="K48" s="17"/>
      <c r="L48" s="9" t="str">
        <f>VLOOKUP(C48,[1]Sheet3!$C$3:$M$185,11,0)</f>
        <v>是</v>
      </c>
      <c r="M48" s="9"/>
    </row>
    <row r="49" s="2" customFormat="1" ht="27" customHeight="1" spans="1:13">
      <c r="A49" s="9">
        <v>47</v>
      </c>
      <c r="B49" s="10" t="s">
        <v>110</v>
      </c>
      <c r="C49" s="10" t="s">
        <v>111</v>
      </c>
      <c r="D49" s="9" t="str">
        <f>VLOOKUP(C49,[1]Sheet3!$C$3:$D$185,2,0)</f>
        <v>女</v>
      </c>
      <c r="E49" s="11" t="s">
        <v>15</v>
      </c>
      <c r="F49" s="10" t="s">
        <v>16</v>
      </c>
      <c r="G49" s="10" t="s">
        <v>71</v>
      </c>
      <c r="H49" s="9">
        <f>VLOOKUP(C49,[1]Sheet3!$C$3:$I$185,7,0)</f>
        <v>77.76</v>
      </c>
      <c r="I49" s="14">
        <v>82.4</v>
      </c>
      <c r="J49" s="15">
        <f t="shared" si="1"/>
        <v>79.616</v>
      </c>
      <c r="K49" s="17"/>
      <c r="L49" s="9" t="str">
        <f>VLOOKUP(C49,[1]Sheet3!$C$3:$M$185,11,0)</f>
        <v>是</v>
      </c>
      <c r="M49" s="9"/>
    </row>
    <row r="50" s="2" customFormat="1" ht="27" customHeight="1" spans="1:13">
      <c r="A50" s="9">
        <v>48</v>
      </c>
      <c r="B50" s="10" t="s">
        <v>112</v>
      </c>
      <c r="C50" s="10" t="s">
        <v>113</v>
      </c>
      <c r="D50" s="9" t="str">
        <f>VLOOKUP(C50,[1]Sheet3!$C$3:$D$185,2,0)</f>
        <v>女</v>
      </c>
      <c r="E50" s="11" t="s">
        <v>15</v>
      </c>
      <c r="F50" s="10" t="s">
        <v>16</v>
      </c>
      <c r="G50" s="10" t="s">
        <v>71</v>
      </c>
      <c r="H50" s="9">
        <f>VLOOKUP(C50,[1]Sheet3!$C$3:$I$185,7,0)</f>
        <v>77.24</v>
      </c>
      <c r="I50" s="14">
        <v>73.55</v>
      </c>
      <c r="J50" s="15">
        <f t="shared" si="1"/>
        <v>75.764</v>
      </c>
      <c r="K50" s="17"/>
      <c r="L50" s="9" t="str">
        <f>VLOOKUP(C50,[1]Sheet3!$C$3:$M$185,11,0)</f>
        <v>否</v>
      </c>
      <c r="M50" s="9"/>
    </row>
    <row r="51" s="2" customFormat="1" ht="27" customHeight="1" spans="1:13">
      <c r="A51" s="9">
        <v>49</v>
      </c>
      <c r="B51" s="10" t="s">
        <v>114</v>
      </c>
      <c r="C51" s="10" t="s">
        <v>115</v>
      </c>
      <c r="D51" s="9" t="str">
        <f>VLOOKUP(C51,[1]Sheet3!$C$3:$D$185,2,0)</f>
        <v>女</v>
      </c>
      <c r="E51" s="11" t="s">
        <v>15</v>
      </c>
      <c r="F51" s="10" t="s">
        <v>16</v>
      </c>
      <c r="G51" s="10" t="s">
        <v>71</v>
      </c>
      <c r="H51" s="9">
        <f>VLOOKUP(C51,[1]Sheet3!$C$3:$I$185,7,0)</f>
        <v>76.64</v>
      </c>
      <c r="I51" s="14">
        <v>62.1</v>
      </c>
      <c r="J51" s="15">
        <f t="shared" si="1"/>
        <v>70.824</v>
      </c>
      <c r="K51" s="17"/>
      <c r="L51" s="9" t="str">
        <f>VLOOKUP(C51,[1]Sheet3!$C$3:$M$185,11,0)</f>
        <v>否</v>
      </c>
      <c r="M51" s="9"/>
    </row>
    <row r="52" s="2" customFormat="1" ht="27" customHeight="1" spans="1:13">
      <c r="A52" s="9">
        <v>50</v>
      </c>
      <c r="B52" s="10" t="s">
        <v>116</v>
      </c>
      <c r="C52" s="10" t="s">
        <v>117</v>
      </c>
      <c r="D52" s="9" t="str">
        <f>VLOOKUP(C52,[1]Sheet3!$C$3:$D$185,2,0)</f>
        <v>女</v>
      </c>
      <c r="E52" s="11" t="s">
        <v>15</v>
      </c>
      <c r="F52" s="10" t="s">
        <v>16</v>
      </c>
      <c r="G52" s="10" t="s">
        <v>71</v>
      </c>
      <c r="H52" s="9">
        <f>VLOOKUP(C52,[1]Sheet3!$C$3:$I$185,7,0)</f>
        <v>81.06</v>
      </c>
      <c r="I52" s="14">
        <v>77.15</v>
      </c>
      <c r="J52" s="15">
        <f t="shared" si="1"/>
        <v>79.496</v>
      </c>
      <c r="K52" s="17"/>
      <c r="L52" s="9" t="str">
        <f>VLOOKUP(C52,[1]Sheet3!$C$3:$M$185,11,0)</f>
        <v>是</v>
      </c>
      <c r="M52" s="9"/>
    </row>
    <row r="53" s="2" customFormat="1" ht="27" customHeight="1" spans="1:13">
      <c r="A53" s="9">
        <v>51</v>
      </c>
      <c r="B53" s="10" t="s">
        <v>118</v>
      </c>
      <c r="C53" s="10" t="s">
        <v>119</v>
      </c>
      <c r="D53" s="9" t="str">
        <f>VLOOKUP(C53,[1]Sheet3!$C$3:$D$185,2,0)</f>
        <v>女</v>
      </c>
      <c r="E53" s="11" t="s">
        <v>15</v>
      </c>
      <c r="F53" s="10" t="s">
        <v>16</v>
      </c>
      <c r="G53" s="10" t="s">
        <v>71</v>
      </c>
      <c r="H53" s="9">
        <f>VLOOKUP(C53,[1]Sheet3!$C$3:$I$185,7,0)</f>
        <v>78.72</v>
      </c>
      <c r="I53" s="14">
        <v>82.2</v>
      </c>
      <c r="J53" s="15">
        <f t="shared" si="1"/>
        <v>80.112</v>
      </c>
      <c r="K53" s="17"/>
      <c r="L53" s="9" t="str">
        <f>VLOOKUP(C53,[1]Sheet3!$C$3:$M$185,11,0)</f>
        <v>是</v>
      </c>
      <c r="M53" s="9"/>
    </row>
    <row r="54" s="2" customFormat="1" ht="27" customHeight="1" spans="1:13">
      <c r="A54" s="9">
        <v>52</v>
      </c>
      <c r="B54" s="10" t="s">
        <v>120</v>
      </c>
      <c r="C54" s="10" t="s">
        <v>121</v>
      </c>
      <c r="D54" s="9" t="str">
        <f>VLOOKUP(C54,[1]Sheet3!$C$3:$D$185,2,0)</f>
        <v>女</v>
      </c>
      <c r="E54" s="11" t="s">
        <v>15</v>
      </c>
      <c r="F54" s="10" t="s">
        <v>16</v>
      </c>
      <c r="G54" s="10" t="s">
        <v>71</v>
      </c>
      <c r="H54" s="9">
        <f>VLOOKUP(C54,[1]Sheet3!$C$3:$I$185,7,0)</f>
        <v>80.32</v>
      </c>
      <c r="I54" s="14">
        <v>80</v>
      </c>
      <c r="J54" s="15">
        <f t="shared" si="1"/>
        <v>80.192</v>
      </c>
      <c r="K54" s="17"/>
      <c r="L54" s="9" t="str">
        <f>VLOOKUP(C54,[1]Sheet3!$C$3:$M$185,11,0)</f>
        <v>是</v>
      </c>
      <c r="M54" s="9"/>
    </row>
    <row r="55" s="2" customFormat="1" ht="27" customHeight="1" spans="1:13">
      <c r="A55" s="9">
        <v>53</v>
      </c>
      <c r="B55" s="10" t="s">
        <v>122</v>
      </c>
      <c r="C55" s="10" t="s">
        <v>123</v>
      </c>
      <c r="D55" s="9" t="str">
        <f>VLOOKUP(C55,[1]Sheet3!$C$3:$D$185,2,0)</f>
        <v>女</v>
      </c>
      <c r="E55" s="11" t="s">
        <v>15</v>
      </c>
      <c r="F55" s="10" t="s">
        <v>16</v>
      </c>
      <c r="G55" s="10" t="s">
        <v>71</v>
      </c>
      <c r="H55" s="9">
        <f>VLOOKUP(C55,[1]Sheet3!$C$3:$I$185,7,0)</f>
        <v>75.58</v>
      </c>
      <c r="I55" s="14">
        <v>75.8</v>
      </c>
      <c r="J55" s="15">
        <f t="shared" si="1"/>
        <v>75.668</v>
      </c>
      <c r="K55" s="17"/>
      <c r="L55" s="9" t="str">
        <f>VLOOKUP(C55,[1]Sheet3!$C$3:$M$185,11,0)</f>
        <v>否</v>
      </c>
      <c r="M55" s="9"/>
    </row>
    <row r="56" s="2" customFormat="1" ht="27" customHeight="1" spans="1:13">
      <c r="A56" s="9">
        <v>54</v>
      </c>
      <c r="B56" s="10" t="s">
        <v>124</v>
      </c>
      <c r="C56" s="10" t="s">
        <v>125</v>
      </c>
      <c r="D56" s="9" t="str">
        <f>VLOOKUP(C56,[1]Sheet3!$C$3:$D$185,2,0)</f>
        <v>女</v>
      </c>
      <c r="E56" s="11" t="s">
        <v>15</v>
      </c>
      <c r="F56" s="10" t="s">
        <v>16</v>
      </c>
      <c r="G56" s="10" t="s">
        <v>71</v>
      </c>
      <c r="H56" s="9">
        <f>VLOOKUP(C56,[1]Sheet3!$C$3:$I$185,7,0)</f>
        <v>74.74</v>
      </c>
      <c r="I56" s="14">
        <v>82.35</v>
      </c>
      <c r="J56" s="15">
        <f t="shared" si="1"/>
        <v>77.784</v>
      </c>
      <c r="K56" s="17"/>
      <c r="L56" s="9" t="str">
        <f>VLOOKUP(C56,[1]Sheet3!$C$3:$M$185,11,0)</f>
        <v>否</v>
      </c>
      <c r="M56" s="9"/>
    </row>
    <row r="57" s="2" customFormat="1" ht="27" customHeight="1" spans="1:13">
      <c r="A57" s="9">
        <v>55</v>
      </c>
      <c r="B57" s="10" t="s">
        <v>126</v>
      </c>
      <c r="C57" s="10" t="s">
        <v>127</v>
      </c>
      <c r="D57" s="9" t="str">
        <f>VLOOKUP(C57,[1]Sheet3!$C$3:$D$185,2,0)</f>
        <v>女</v>
      </c>
      <c r="E57" s="11" t="s">
        <v>15</v>
      </c>
      <c r="F57" s="10" t="s">
        <v>16</v>
      </c>
      <c r="G57" s="10" t="s">
        <v>71</v>
      </c>
      <c r="H57" s="9">
        <f>VLOOKUP(C57,[1]Sheet3!$C$3:$I$185,7,0)</f>
        <v>76.84</v>
      </c>
      <c r="I57" s="14">
        <v>82.25</v>
      </c>
      <c r="J57" s="15">
        <f t="shared" si="1"/>
        <v>79.004</v>
      </c>
      <c r="K57" s="17"/>
      <c r="L57" s="9" t="str">
        <f>VLOOKUP(C57,[1]Sheet3!$C$3:$M$185,11,0)</f>
        <v>是</v>
      </c>
      <c r="M57" s="9"/>
    </row>
    <row r="58" s="2" customFormat="1" ht="27" customHeight="1" spans="1:13">
      <c r="A58" s="9">
        <v>56</v>
      </c>
      <c r="B58" s="10" t="s">
        <v>128</v>
      </c>
      <c r="C58" s="10" t="s">
        <v>129</v>
      </c>
      <c r="D58" s="9" t="str">
        <f>VLOOKUP(C58,[1]Sheet3!$C$3:$D$185,2,0)</f>
        <v>女</v>
      </c>
      <c r="E58" s="11" t="s">
        <v>15</v>
      </c>
      <c r="F58" s="10" t="s">
        <v>16</v>
      </c>
      <c r="G58" s="10" t="s">
        <v>71</v>
      </c>
      <c r="H58" s="9">
        <f>VLOOKUP(C58,[1]Sheet3!$C$3:$I$185,7,0)</f>
        <v>82.18</v>
      </c>
      <c r="I58" s="18">
        <v>0</v>
      </c>
      <c r="J58" s="15">
        <f t="shared" si="1"/>
        <v>49.308</v>
      </c>
      <c r="K58" s="17"/>
      <c r="L58" s="9" t="str">
        <f>VLOOKUP(C58,[1]Sheet3!$C$3:$M$185,11,0)</f>
        <v>否</v>
      </c>
      <c r="M58" s="9" t="s">
        <v>28</v>
      </c>
    </row>
    <row r="59" s="2" customFormat="1" ht="27" customHeight="1" spans="1:13">
      <c r="A59" s="9">
        <v>57</v>
      </c>
      <c r="B59" s="10" t="s">
        <v>130</v>
      </c>
      <c r="C59" s="10" t="s">
        <v>131</v>
      </c>
      <c r="D59" s="9" t="str">
        <f>VLOOKUP(C59,[1]Sheet3!$C$3:$D$185,2,0)</f>
        <v>女</v>
      </c>
      <c r="E59" s="11" t="s">
        <v>15</v>
      </c>
      <c r="F59" s="10" t="s">
        <v>16</v>
      </c>
      <c r="G59" s="10" t="s">
        <v>71</v>
      </c>
      <c r="H59" s="9">
        <f>VLOOKUP(C59,[1]Sheet3!$C$3:$I$185,7,0)</f>
        <v>77.88</v>
      </c>
      <c r="I59" s="14">
        <v>82.6</v>
      </c>
      <c r="J59" s="15">
        <f t="shared" si="1"/>
        <v>79.768</v>
      </c>
      <c r="K59" s="17"/>
      <c r="L59" s="9" t="str">
        <f>VLOOKUP(C59,[1]Sheet3!$C$3:$M$185,11,0)</f>
        <v>是</v>
      </c>
      <c r="M59" s="9"/>
    </row>
    <row r="60" s="2" customFormat="1" ht="27" customHeight="1" spans="1:13">
      <c r="A60" s="9">
        <v>58</v>
      </c>
      <c r="B60" s="10" t="s">
        <v>132</v>
      </c>
      <c r="C60" s="10" t="s">
        <v>133</v>
      </c>
      <c r="D60" s="9" t="str">
        <f>VLOOKUP(C60,[1]Sheet3!$C$3:$D$185,2,0)</f>
        <v>女</v>
      </c>
      <c r="E60" s="11" t="s">
        <v>15</v>
      </c>
      <c r="F60" s="10" t="s">
        <v>16</v>
      </c>
      <c r="G60" s="10" t="s">
        <v>71</v>
      </c>
      <c r="H60" s="9">
        <f>VLOOKUP(C60,[1]Sheet3!$C$3:$I$185,7,0)</f>
        <v>83.5</v>
      </c>
      <c r="I60" s="14">
        <v>82.05</v>
      </c>
      <c r="J60" s="15">
        <f t="shared" si="1"/>
        <v>82.92</v>
      </c>
      <c r="K60" s="17"/>
      <c r="L60" s="9" t="str">
        <f>VLOOKUP(C60,[1]Sheet3!$C$3:$M$185,11,0)</f>
        <v>是</v>
      </c>
      <c r="M60" s="9"/>
    </row>
    <row r="61" s="2" customFormat="1" ht="27" customHeight="1" spans="1:13">
      <c r="A61" s="9">
        <v>59</v>
      </c>
      <c r="B61" s="10" t="s">
        <v>134</v>
      </c>
      <c r="C61" s="10" t="s">
        <v>135</v>
      </c>
      <c r="D61" s="9" t="str">
        <f>VLOOKUP(C61,[1]Sheet3!$C$3:$D$185,2,0)</f>
        <v>男</v>
      </c>
      <c r="E61" s="11" t="s">
        <v>15</v>
      </c>
      <c r="F61" s="10" t="s">
        <v>16</v>
      </c>
      <c r="G61" s="10" t="s">
        <v>71</v>
      </c>
      <c r="H61" s="9">
        <f>VLOOKUP(C61,[1]Sheet3!$C$3:$I$185,7,0)</f>
        <v>75.84</v>
      </c>
      <c r="I61" s="14">
        <v>64.2</v>
      </c>
      <c r="J61" s="15">
        <f t="shared" si="1"/>
        <v>71.184</v>
      </c>
      <c r="K61" s="17"/>
      <c r="L61" s="9" t="str">
        <f>VLOOKUP(C61,[1]Sheet3!$C$3:$M$185,11,0)</f>
        <v>否</v>
      </c>
      <c r="M61" s="9"/>
    </row>
    <row r="62" s="2" customFormat="1" ht="27" customHeight="1" spans="1:13">
      <c r="A62" s="9">
        <v>60</v>
      </c>
      <c r="B62" s="10" t="s">
        <v>136</v>
      </c>
      <c r="C62" s="10" t="s">
        <v>137</v>
      </c>
      <c r="D62" s="9" t="str">
        <f>VLOOKUP(C62,[1]Sheet3!$C$3:$D$185,2,0)</f>
        <v>女</v>
      </c>
      <c r="E62" s="11" t="s">
        <v>15</v>
      </c>
      <c r="F62" s="10" t="s">
        <v>16</v>
      </c>
      <c r="G62" s="10" t="s">
        <v>71</v>
      </c>
      <c r="H62" s="9">
        <f>VLOOKUP(C62,[1]Sheet3!$C$3:$I$185,7,0)</f>
        <v>75.14</v>
      </c>
      <c r="I62" s="14">
        <v>68.3</v>
      </c>
      <c r="J62" s="15">
        <f t="shared" si="1"/>
        <v>72.404</v>
      </c>
      <c r="K62" s="19"/>
      <c r="L62" s="9" t="str">
        <f>VLOOKUP(C62,[1]Sheet3!$C$3:$M$185,11,0)</f>
        <v>否</v>
      </c>
      <c r="M62" s="9"/>
    </row>
    <row r="63" s="2" customFormat="1" ht="27" customHeight="1" spans="1:13">
      <c r="A63" s="9">
        <v>61</v>
      </c>
      <c r="B63" s="10" t="s">
        <v>138</v>
      </c>
      <c r="C63" s="10" t="s">
        <v>139</v>
      </c>
      <c r="D63" s="9" t="str">
        <f>VLOOKUP(C63,[1]Sheet3!$C$3:$D$185,2,0)</f>
        <v>女</v>
      </c>
      <c r="E63" s="11" t="s">
        <v>140</v>
      </c>
      <c r="F63" s="10" t="s">
        <v>16</v>
      </c>
      <c r="G63" s="10" t="s">
        <v>141</v>
      </c>
      <c r="H63" s="9">
        <f>VLOOKUP(C63,[1]Sheet3!$C$3:$I$185,7,0)</f>
        <v>77.6</v>
      </c>
      <c r="I63" s="18">
        <v>0</v>
      </c>
      <c r="J63" s="15">
        <f t="shared" si="1"/>
        <v>46.56</v>
      </c>
      <c r="K63" s="16">
        <v>15</v>
      </c>
      <c r="L63" s="9" t="str">
        <f>VLOOKUP(C63,[1]Sheet3!$C$3:$M$185,11,0)</f>
        <v>否</v>
      </c>
      <c r="M63" s="9" t="s">
        <v>28</v>
      </c>
    </row>
    <row r="64" s="2" customFormat="1" ht="27" customHeight="1" spans="1:13">
      <c r="A64" s="9">
        <v>62</v>
      </c>
      <c r="B64" s="10" t="s">
        <v>142</v>
      </c>
      <c r="C64" s="10" t="s">
        <v>143</v>
      </c>
      <c r="D64" s="9" t="str">
        <f>VLOOKUP(C64,[1]Sheet3!$C$3:$D$185,2,0)</f>
        <v>女</v>
      </c>
      <c r="E64" s="11" t="s">
        <v>140</v>
      </c>
      <c r="F64" s="10" t="s">
        <v>16</v>
      </c>
      <c r="G64" s="10" t="s">
        <v>141</v>
      </c>
      <c r="H64" s="9">
        <f>VLOOKUP(C64,[1]Sheet3!$C$3:$I$185,7,0)</f>
        <v>79</v>
      </c>
      <c r="I64" s="14">
        <v>82.6</v>
      </c>
      <c r="J64" s="15">
        <f t="shared" si="1"/>
        <v>80.44</v>
      </c>
      <c r="K64" s="17"/>
      <c r="L64" s="9" t="str">
        <f>VLOOKUP(C64,[1]Sheet3!$C$3:$M$185,11,0)</f>
        <v>是</v>
      </c>
      <c r="M64" s="9"/>
    </row>
    <row r="65" s="2" customFormat="1" ht="27" customHeight="1" spans="1:13">
      <c r="A65" s="9">
        <v>63</v>
      </c>
      <c r="B65" s="10" t="s">
        <v>144</v>
      </c>
      <c r="C65" s="10" t="s">
        <v>145</v>
      </c>
      <c r="D65" s="9" t="str">
        <f>VLOOKUP(C65,[1]Sheet3!$C$3:$D$185,2,0)</f>
        <v>女</v>
      </c>
      <c r="E65" s="11" t="s">
        <v>140</v>
      </c>
      <c r="F65" s="10" t="s">
        <v>16</v>
      </c>
      <c r="G65" s="10" t="s">
        <v>141</v>
      </c>
      <c r="H65" s="9">
        <f>VLOOKUP(C65,[1]Sheet3!$C$3:$I$185,7,0)</f>
        <v>77.92</v>
      </c>
      <c r="I65" s="14">
        <v>81.95</v>
      </c>
      <c r="J65" s="15">
        <f t="shared" si="1"/>
        <v>79.532</v>
      </c>
      <c r="K65" s="17"/>
      <c r="L65" s="9" t="str">
        <f>VLOOKUP(C65,[1]Sheet3!$C$3:$M$185,11,0)</f>
        <v>是</v>
      </c>
      <c r="M65" s="9"/>
    </row>
    <row r="66" s="2" customFormat="1" ht="27" customHeight="1" spans="1:13">
      <c r="A66" s="9">
        <v>64</v>
      </c>
      <c r="B66" s="10" t="s">
        <v>146</v>
      </c>
      <c r="C66" s="10" t="s">
        <v>147</v>
      </c>
      <c r="D66" s="9" t="str">
        <f>VLOOKUP(C66,[1]Sheet3!$C$3:$D$185,2,0)</f>
        <v>女</v>
      </c>
      <c r="E66" s="11" t="s">
        <v>140</v>
      </c>
      <c r="F66" s="10" t="s">
        <v>16</v>
      </c>
      <c r="G66" s="10" t="s">
        <v>141</v>
      </c>
      <c r="H66" s="9">
        <f>VLOOKUP(C66,[1]Sheet3!$C$3:$I$185,7,0)</f>
        <v>78.76</v>
      </c>
      <c r="I66" s="18">
        <v>0</v>
      </c>
      <c r="J66" s="15">
        <f t="shared" si="1"/>
        <v>47.256</v>
      </c>
      <c r="K66" s="17"/>
      <c r="L66" s="9" t="str">
        <f>VLOOKUP(C66,[1]Sheet3!$C$3:$M$185,11,0)</f>
        <v>否</v>
      </c>
      <c r="M66" s="9" t="s">
        <v>28</v>
      </c>
    </row>
    <row r="67" s="2" customFormat="1" ht="27" customHeight="1" spans="1:13">
      <c r="A67" s="9">
        <v>65</v>
      </c>
      <c r="B67" s="10" t="s">
        <v>148</v>
      </c>
      <c r="C67" s="10" t="s">
        <v>149</v>
      </c>
      <c r="D67" s="9" t="str">
        <f>VLOOKUP(C67,[1]Sheet3!$C$3:$D$185,2,0)</f>
        <v>女</v>
      </c>
      <c r="E67" s="11" t="s">
        <v>140</v>
      </c>
      <c r="F67" s="10" t="s">
        <v>16</v>
      </c>
      <c r="G67" s="10" t="s">
        <v>141</v>
      </c>
      <c r="H67" s="9">
        <f>VLOOKUP(C67,[1]Sheet3!$C$3:$I$185,7,0)</f>
        <v>82.42</v>
      </c>
      <c r="I67" s="18">
        <v>0</v>
      </c>
      <c r="J67" s="15">
        <f t="shared" si="1"/>
        <v>49.452</v>
      </c>
      <c r="K67" s="17"/>
      <c r="L67" s="9" t="str">
        <f>VLOOKUP(C67,[1]Sheet3!$C$3:$M$185,11,0)</f>
        <v>否</v>
      </c>
      <c r="M67" s="9" t="s">
        <v>28</v>
      </c>
    </row>
    <row r="68" s="2" customFormat="1" ht="27" customHeight="1" spans="1:13">
      <c r="A68" s="9">
        <v>66</v>
      </c>
      <c r="B68" s="10" t="s">
        <v>150</v>
      </c>
      <c r="C68" s="10" t="s">
        <v>151</v>
      </c>
      <c r="D68" s="9" t="str">
        <f>VLOOKUP(C68,[1]Sheet3!$C$3:$D$185,2,0)</f>
        <v>女</v>
      </c>
      <c r="E68" s="11" t="s">
        <v>140</v>
      </c>
      <c r="F68" s="10" t="s">
        <v>16</v>
      </c>
      <c r="G68" s="10" t="s">
        <v>141</v>
      </c>
      <c r="H68" s="9">
        <f>VLOOKUP(C68,[1]Sheet3!$C$3:$I$185,7,0)</f>
        <v>81.32</v>
      </c>
      <c r="I68" s="14">
        <v>81.5</v>
      </c>
      <c r="J68" s="15">
        <f t="shared" ref="J68:J99" si="2">H68*0.6+I68*0.4</f>
        <v>81.392</v>
      </c>
      <c r="K68" s="17"/>
      <c r="L68" s="9" t="str">
        <f>VLOOKUP(C68,[1]Sheet3!$C$3:$M$185,11,0)</f>
        <v>是</v>
      </c>
      <c r="M68" s="9"/>
    </row>
    <row r="69" s="2" customFormat="1" ht="27" customHeight="1" spans="1:13">
      <c r="A69" s="9">
        <v>67</v>
      </c>
      <c r="B69" s="10" t="s">
        <v>152</v>
      </c>
      <c r="C69" s="10" t="s">
        <v>153</v>
      </c>
      <c r="D69" s="9" t="str">
        <f>VLOOKUP(C69,[1]Sheet3!$C$3:$D$185,2,0)</f>
        <v>女</v>
      </c>
      <c r="E69" s="11" t="s">
        <v>140</v>
      </c>
      <c r="F69" s="10" t="s">
        <v>16</v>
      </c>
      <c r="G69" s="10" t="s">
        <v>141</v>
      </c>
      <c r="H69" s="9">
        <f>VLOOKUP(C69,[1]Sheet3!$C$3:$I$185,7,0)</f>
        <v>77.82</v>
      </c>
      <c r="I69" s="14">
        <v>76.95</v>
      </c>
      <c r="J69" s="15">
        <f t="shared" si="2"/>
        <v>77.472</v>
      </c>
      <c r="K69" s="17"/>
      <c r="L69" s="9" t="str">
        <f>VLOOKUP(C69,[1]Sheet3!$C$3:$M$185,11,0)</f>
        <v>否</v>
      </c>
      <c r="M69" s="9"/>
    </row>
    <row r="70" s="2" customFormat="1" ht="27" customHeight="1" spans="1:13">
      <c r="A70" s="9">
        <v>68</v>
      </c>
      <c r="B70" s="10" t="s">
        <v>154</v>
      </c>
      <c r="C70" s="10" t="s">
        <v>155</v>
      </c>
      <c r="D70" s="9" t="str">
        <f>VLOOKUP(C70,[1]Sheet3!$C$3:$D$185,2,0)</f>
        <v>女</v>
      </c>
      <c r="E70" s="11" t="s">
        <v>140</v>
      </c>
      <c r="F70" s="10" t="s">
        <v>16</v>
      </c>
      <c r="G70" s="10" t="s">
        <v>141</v>
      </c>
      <c r="H70" s="9">
        <f>VLOOKUP(C70,[1]Sheet3!$C$3:$I$185,7,0)</f>
        <v>81</v>
      </c>
      <c r="I70" s="14">
        <v>78.7</v>
      </c>
      <c r="J70" s="15">
        <f t="shared" si="2"/>
        <v>80.08</v>
      </c>
      <c r="K70" s="17"/>
      <c r="L70" s="9" t="str">
        <f>VLOOKUP(C70,[1]Sheet3!$C$3:$M$185,11,0)</f>
        <v>是</v>
      </c>
      <c r="M70" s="9"/>
    </row>
    <row r="71" s="2" customFormat="1" ht="27" customHeight="1" spans="1:13">
      <c r="A71" s="9">
        <v>69</v>
      </c>
      <c r="B71" s="10" t="s">
        <v>156</v>
      </c>
      <c r="C71" s="10" t="s">
        <v>157</v>
      </c>
      <c r="D71" s="9" t="str">
        <f>VLOOKUP(C71,[1]Sheet3!$C$3:$D$185,2,0)</f>
        <v>女</v>
      </c>
      <c r="E71" s="11" t="s">
        <v>140</v>
      </c>
      <c r="F71" s="10" t="s">
        <v>16</v>
      </c>
      <c r="G71" s="10" t="s">
        <v>141</v>
      </c>
      <c r="H71" s="9">
        <f>VLOOKUP(C71,[1]Sheet3!$C$3:$I$185,7,0)</f>
        <v>82.3</v>
      </c>
      <c r="I71" s="14">
        <v>88</v>
      </c>
      <c r="J71" s="15">
        <f t="shared" si="2"/>
        <v>84.58</v>
      </c>
      <c r="K71" s="17"/>
      <c r="L71" s="9" t="str">
        <f>VLOOKUP(C71,[1]Sheet3!$C$3:$M$185,11,0)</f>
        <v>是</v>
      </c>
      <c r="M71" s="9"/>
    </row>
    <row r="72" s="2" customFormat="1" ht="27" customHeight="1" spans="1:13">
      <c r="A72" s="9">
        <v>70</v>
      </c>
      <c r="B72" s="10" t="s">
        <v>158</v>
      </c>
      <c r="C72" s="10" t="s">
        <v>159</v>
      </c>
      <c r="D72" s="9" t="str">
        <f>VLOOKUP(C72,[1]Sheet3!$C$3:$D$185,2,0)</f>
        <v>女</v>
      </c>
      <c r="E72" s="11" t="s">
        <v>140</v>
      </c>
      <c r="F72" s="10" t="s">
        <v>16</v>
      </c>
      <c r="G72" s="10" t="s">
        <v>141</v>
      </c>
      <c r="H72" s="9">
        <f>VLOOKUP(C72,[1]Sheet3!$C$3:$I$185,7,0)</f>
        <v>81.08</v>
      </c>
      <c r="I72" s="14">
        <v>78.4</v>
      </c>
      <c r="J72" s="15">
        <f t="shared" si="2"/>
        <v>80.008</v>
      </c>
      <c r="K72" s="17"/>
      <c r="L72" s="9" t="str">
        <f>VLOOKUP(C72,[1]Sheet3!$C$3:$M$185,11,0)</f>
        <v>是</v>
      </c>
      <c r="M72" s="9"/>
    </row>
    <row r="73" s="2" customFormat="1" ht="27" customHeight="1" spans="1:13">
      <c r="A73" s="9">
        <v>71</v>
      </c>
      <c r="B73" s="10" t="s">
        <v>160</v>
      </c>
      <c r="C73" s="10" t="s">
        <v>161</v>
      </c>
      <c r="D73" s="9" t="str">
        <f>VLOOKUP(C73,[1]Sheet3!$C$3:$D$185,2,0)</f>
        <v>女</v>
      </c>
      <c r="E73" s="11" t="s">
        <v>140</v>
      </c>
      <c r="F73" s="10" t="s">
        <v>16</v>
      </c>
      <c r="G73" s="10" t="s">
        <v>141</v>
      </c>
      <c r="H73" s="9">
        <f>VLOOKUP(C73,[1]Sheet3!$C$3:$I$185,7,0)</f>
        <v>82.42</v>
      </c>
      <c r="I73" s="14">
        <v>84.55</v>
      </c>
      <c r="J73" s="15">
        <f t="shared" si="2"/>
        <v>83.272</v>
      </c>
      <c r="K73" s="17"/>
      <c r="L73" s="9" t="str">
        <f>VLOOKUP(C73,[1]Sheet3!$C$3:$M$185,11,0)</f>
        <v>是</v>
      </c>
      <c r="M73" s="9"/>
    </row>
    <row r="74" s="2" customFormat="1" ht="27" customHeight="1" spans="1:13">
      <c r="A74" s="9">
        <v>72</v>
      </c>
      <c r="B74" s="10" t="s">
        <v>162</v>
      </c>
      <c r="C74" s="10" t="s">
        <v>163</v>
      </c>
      <c r="D74" s="9" t="str">
        <f>VLOOKUP(C74,[1]Sheet3!$C$3:$D$185,2,0)</f>
        <v>女</v>
      </c>
      <c r="E74" s="11" t="s">
        <v>140</v>
      </c>
      <c r="F74" s="10" t="s">
        <v>16</v>
      </c>
      <c r="G74" s="10" t="s">
        <v>141</v>
      </c>
      <c r="H74" s="9">
        <f>VLOOKUP(C74,[1]Sheet3!$C$3:$I$185,7,0)</f>
        <v>78.92</v>
      </c>
      <c r="I74" s="14">
        <v>80.6</v>
      </c>
      <c r="J74" s="15">
        <f t="shared" si="2"/>
        <v>79.592</v>
      </c>
      <c r="K74" s="17"/>
      <c r="L74" s="9" t="str">
        <f>VLOOKUP(C74,[1]Sheet3!$C$3:$M$185,11,0)</f>
        <v>是</v>
      </c>
      <c r="M74" s="9"/>
    </row>
    <row r="75" s="2" customFormat="1" ht="27" customHeight="1" spans="1:13">
      <c r="A75" s="9">
        <v>73</v>
      </c>
      <c r="B75" s="10" t="s">
        <v>164</v>
      </c>
      <c r="C75" s="10" t="s">
        <v>165</v>
      </c>
      <c r="D75" s="9" t="str">
        <f>VLOOKUP(C75,[1]Sheet3!$C$3:$D$185,2,0)</f>
        <v>女</v>
      </c>
      <c r="E75" s="11" t="s">
        <v>140</v>
      </c>
      <c r="F75" s="10" t="s">
        <v>16</v>
      </c>
      <c r="G75" s="10" t="s">
        <v>141</v>
      </c>
      <c r="H75" s="9">
        <f>VLOOKUP(C75,[1]Sheet3!$C$3:$I$185,7,0)</f>
        <v>78.84</v>
      </c>
      <c r="I75" s="14">
        <v>75.8</v>
      </c>
      <c r="J75" s="15">
        <f t="shared" si="2"/>
        <v>77.624</v>
      </c>
      <c r="K75" s="17"/>
      <c r="L75" s="9" t="str">
        <f>VLOOKUP(C75,[1]Sheet3!$C$3:$M$185,11,0)</f>
        <v>否</v>
      </c>
      <c r="M75" s="9"/>
    </row>
    <row r="76" s="2" customFormat="1" ht="27" customHeight="1" spans="1:13">
      <c r="A76" s="9">
        <v>74</v>
      </c>
      <c r="B76" s="10" t="s">
        <v>166</v>
      </c>
      <c r="C76" s="10" t="s">
        <v>167</v>
      </c>
      <c r="D76" s="9" t="str">
        <f>VLOOKUP(C76,[1]Sheet3!$C$3:$D$185,2,0)</f>
        <v>女</v>
      </c>
      <c r="E76" s="11" t="s">
        <v>140</v>
      </c>
      <c r="F76" s="10" t="s">
        <v>16</v>
      </c>
      <c r="G76" s="10" t="s">
        <v>141</v>
      </c>
      <c r="H76" s="9">
        <f>VLOOKUP(C76,[1]Sheet3!$C$3:$I$185,7,0)</f>
        <v>81.4</v>
      </c>
      <c r="I76" s="14">
        <v>84.35</v>
      </c>
      <c r="J76" s="15">
        <f t="shared" si="2"/>
        <v>82.58</v>
      </c>
      <c r="K76" s="17"/>
      <c r="L76" s="9" t="str">
        <f>VLOOKUP(C76,[1]Sheet3!$C$3:$M$185,11,0)</f>
        <v>是</v>
      </c>
      <c r="M76" s="9"/>
    </row>
    <row r="77" s="2" customFormat="1" ht="27" customHeight="1" spans="1:13">
      <c r="A77" s="9">
        <v>75</v>
      </c>
      <c r="B77" s="10" t="s">
        <v>168</v>
      </c>
      <c r="C77" s="10" t="s">
        <v>169</v>
      </c>
      <c r="D77" s="9" t="str">
        <f>VLOOKUP(C77,[1]Sheet3!$C$3:$D$185,2,0)</f>
        <v>女</v>
      </c>
      <c r="E77" s="11" t="s">
        <v>140</v>
      </c>
      <c r="F77" s="10" t="s">
        <v>16</v>
      </c>
      <c r="G77" s="10" t="s">
        <v>141</v>
      </c>
      <c r="H77" s="9">
        <f>VLOOKUP(C77,[1]Sheet3!$C$3:$I$185,7,0)</f>
        <v>81.46</v>
      </c>
      <c r="I77" s="14">
        <v>72.6</v>
      </c>
      <c r="J77" s="15">
        <f t="shared" si="2"/>
        <v>77.916</v>
      </c>
      <c r="K77" s="17"/>
      <c r="L77" s="9" t="str">
        <f>VLOOKUP(C77,[1]Sheet3!$C$3:$M$185,11,0)</f>
        <v>否</v>
      </c>
      <c r="M77" s="9"/>
    </row>
    <row r="78" s="2" customFormat="1" ht="27" customHeight="1" spans="1:13">
      <c r="A78" s="9">
        <v>76</v>
      </c>
      <c r="B78" s="10" t="s">
        <v>170</v>
      </c>
      <c r="C78" s="10" t="s">
        <v>171</v>
      </c>
      <c r="D78" s="9" t="str">
        <f>VLOOKUP(C78,[1]Sheet3!$C$3:$D$185,2,0)</f>
        <v>女</v>
      </c>
      <c r="E78" s="11" t="s">
        <v>140</v>
      </c>
      <c r="F78" s="10" t="s">
        <v>16</v>
      </c>
      <c r="G78" s="10" t="s">
        <v>141</v>
      </c>
      <c r="H78" s="9">
        <f>VLOOKUP(C78,[1]Sheet3!$C$3:$I$185,7,0)</f>
        <v>79.38</v>
      </c>
      <c r="I78" s="14">
        <v>65.5</v>
      </c>
      <c r="J78" s="15">
        <f t="shared" si="2"/>
        <v>73.828</v>
      </c>
      <c r="K78" s="17"/>
      <c r="L78" s="9" t="str">
        <f>VLOOKUP(C78,[1]Sheet3!$C$3:$M$185,11,0)</f>
        <v>否</v>
      </c>
      <c r="M78" s="9"/>
    </row>
    <row r="79" s="2" customFormat="1" ht="27" customHeight="1" spans="1:13">
      <c r="A79" s="9">
        <v>77</v>
      </c>
      <c r="B79" s="10" t="s">
        <v>172</v>
      </c>
      <c r="C79" s="10" t="s">
        <v>173</v>
      </c>
      <c r="D79" s="9" t="str">
        <f>VLOOKUP(C79,[1]Sheet3!$C$3:$D$185,2,0)</f>
        <v>女</v>
      </c>
      <c r="E79" s="11" t="s">
        <v>140</v>
      </c>
      <c r="F79" s="10" t="s">
        <v>16</v>
      </c>
      <c r="G79" s="10" t="s">
        <v>141</v>
      </c>
      <c r="H79" s="9">
        <f>VLOOKUP(C79,[1]Sheet3!$C$3:$I$185,7,0)</f>
        <v>77.42</v>
      </c>
      <c r="I79" s="18">
        <v>0</v>
      </c>
      <c r="J79" s="15">
        <f t="shared" si="2"/>
        <v>46.452</v>
      </c>
      <c r="K79" s="17"/>
      <c r="L79" s="9" t="str">
        <f>VLOOKUP(C79,[1]Sheet3!$C$3:$M$185,11,0)</f>
        <v>否</v>
      </c>
      <c r="M79" s="9" t="s">
        <v>28</v>
      </c>
    </row>
    <row r="80" s="2" customFormat="1" ht="27" customHeight="1" spans="1:13">
      <c r="A80" s="9">
        <v>78</v>
      </c>
      <c r="B80" s="10" t="s">
        <v>174</v>
      </c>
      <c r="C80" s="10" t="s">
        <v>175</v>
      </c>
      <c r="D80" s="9" t="str">
        <f>VLOOKUP(C80,[1]Sheet3!$C$3:$D$185,2,0)</f>
        <v>女</v>
      </c>
      <c r="E80" s="11" t="s">
        <v>140</v>
      </c>
      <c r="F80" s="10" t="s">
        <v>16</v>
      </c>
      <c r="G80" s="10" t="s">
        <v>141</v>
      </c>
      <c r="H80" s="9">
        <f>VLOOKUP(C80,[1]Sheet3!$C$3:$I$185,7,0)</f>
        <v>78.38</v>
      </c>
      <c r="I80" s="14">
        <v>82.3</v>
      </c>
      <c r="J80" s="15">
        <f t="shared" si="2"/>
        <v>79.948</v>
      </c>
      <c r="K80" s="17"/>
      <c r="L80" s="9" t="str">
        <f>VLOOKUP(C80,[1]Sheet3!$C$3:$M$185,11,0)</f>
        <v>是</v>
      </c>
      <c r="M80" s="9"/>
    </row>
    <row r="81" s="2" customFormat="1" ht="27" customHeight="1" spans="1:13">
      <c r="A81" s="9">
        <v>79</v>
      </c>
      <c r="B81" s="10" t="s">
        <v>176</v>
      </c>
      <c r="C81" s="10" t="s">
        <v>177</v>
      </c>
      <c r="D81" s="9" t="str">
        <f>VLOOKUP(C81,[1]Sheet3!$C$3:$D$185,2,0)</f>
        <v>女</v>
      </c>
      <c r="E81" s="11" t="s">
        <v>140</v>
      </c>
      <c r="F81" s="10" t="s">
        <v>16</v>
      </c>
      <c r="G81" s="10" t="s">
        <v>141</v>
      </c>
      <c r="H81" s="9">
        <f>VLOOKUP(C81,[1]Sheet3!$C$3:$I$185,7,0)</f>
        <v>77.68</v>
      </c>
      <c r="I81" s="14">
        <v>71.2</v>
      </c>
      <c r="J81" s="15">
        <f t="shared" si="2"/>
        <v>75.088</v>
      </c>
      <c r="K81" s="17"/>
      <c r="L81" s="9" t="str">
        <f>VLOOKUP(C81,[1]Sheet3!$C$3:$M$185,11,0)</f>
        <v>否</v>
      </c>
      <c r="M81" s="9"/>
    </row>
    <row r="82" s="2" customFormat="1" ht="27" customHeight="1" spans="1:13">
      <c r="A82" s="9">
        <v>80</v>
      </c>
      <c r="B82" s="10" t="s">
        <v>178</v>
      </c>
      <c r="C82" s="10" t="s">
        <v>179</v>
      </c>
      <c r="D82" s="9" t="str">
        <f>VLOOKUP(C82,[1]Sheet3!$C$3:$D$185,2,0)</f>
        <v>女</v>
      </c>
      <c r="E82" s="11" t="s">
        <v>140</v>
      </c>
      <c r="F82" s="10" t="s">
        <v>16</v>
      </c>
      <c r="G82" s="10" t="s">
        <v>141</v>
      </c>
      <c r="H82" s="9">
        <f>VLOOKUP(C82,[1]Sheet3!$C$3:$I$185,7,0)</f>
        <v>80.4</v>
      </c>
      <c r="I82" s="14">
        <v>74.8</v>
      </c>
      <c r="J82" s="15">
        <f t="shared" si="2"/>
        <v>78.16</v>
      </c>
      <c r="K82" s="17"/>
      <c r="L82" s="9" t="str">
        <f>VLOOKUP(C82,[1]Sheet3!$C$3:$M$185,11,0)</f>
        <v>否</v>
      </c>
      <c r="M82" s="9"/>
    </row>
    <row r="83" s="2" customFormat="1" ht="27" customHeight="1" spans="1:13">
      <c r="A83" s="9">
        <v>81</v>
      </c>
      <c r="B83" s="10" t="s">
        <v>180</v>
      </c>
      <c r="C83" s="10" t="s">
        <v>181</v>
      </c>
      <c r="D83" s="9" t="str">
        <f>VLOOKUP(C83,[1]Sheet3!$C$3:$D$185,2,0)</f>
        <v>女</v>
      </c>
      <c r="E83" s="11" t="s">
        <v>140</v>
      </c>
      <c r="F83" s="10" t="s">
        <v>16</v>
      </c>
      <c r="G83" s="10" t="s">
        <v>141</v>
      </c>
      <c r="H83" s="9">
        <f>VLOOKUP(C83,[1]Sheet3!$C$3:$I$185,7,0)</f>
        <v>77.52</v>
      </c>
      <c r="I83" s="14">
        <v>70.1</v>
      </c>
      <c r="J83" s="15">
        <f t="shared" si="2"/>
        <v>74.552</v>
      </c>
      <c r="K83" s="17"/>
      <c r="L83" s="9" t="str">
        <f>VLOOKUP(C83,[1]Sheet3!$C$3:$M$185,11,0)</f>
        <v>否</v>
      </c>
      <c r="M83" s="9"/>
    </row>
    <row r="84" s="2" customFormat="1" ht="27" customHeight="1" spans="1:13">
      <c r="A84" s="9">
        <v>82</v>
      </c>
      <c r="B84" s="10" t="s">
        <v>182</v>
      </c>
      <c r="C84" s="10" t="s">
        <v>183</v>
      </c>
      <c r="D84" s="9" t="str">
        <f>VLOOKUP(C84,[1]Sheet3!$C$3:$D$185,2,0)</f>
        <v>女</v>
      </c>
      <c r="E84" s="11" t="s">
        <v>140</v>
      </c>
      <c r="F84" s="10" t="s">
        <v>16</v>
      </c>
      <c r="G84" s="10" t="s">
        <v>141</v>
      </c>
      <c r="H84" s="9">
        <f>VLOOKUP(C84,[1]Sheet3!$C$3:$I$185,7,0)</f>
        <v>77.38</v>
      </c>
      <c r="I84" s="14">
        <v>80.85</v>
      </c>
      <c r="J84" s="15">
        <f t="shared" si="2"/>
        <v>78.768</v>
      </c>
      <c r="K84" s="17"/>
      <c r="L84" s="9" t="str">
        <f>VLOOKUP(C84,[1]Sheet3!$C$3:$M$185,11,0)</f>
        <v>否</v>
      </c>
      <c r="M84" s="9"/>
    </row>
    <row r="85" s="2" customFormat="1" ht="27" customHeight="1" spans="1:13">
      <c r="A85" s="9">
        <v>83</v>
      </c>
      <c r="B85" s="10" t="s">
        <v>184</v>
      </c>
      <c r="C85" s="10" t="s">
        <v>185</v>
      </c>
      <c r="D85" s="9" t="str">
        <f>VLOOKUP(C85,[1]Sheet3!$C$3:$D$185,2,0)</f>
        <v>女</v>
      </c>
      <c r="E85" s="11" t="s">
        <v>140</v>
      </c>
      <c r="F85" s="10" t="s">
        <v>16</v>
      </c>
      <c r="G85" s="10" t="s">
        <v>141</v>
      </c>
      <c r="H85" s="9">
        <f>VLOOKUP(C85,[1]Sheet3!$C$3:$I$185,7,0)</f>
        <v>82.44</v>
      </c>
      <c r="I85" s="14">
        <v>83.9</v>
      </c>
      <c r="J85" s="15">
        <f t="shared" si="2"/>
        <v>83.024</v>
      </c>
      <c r="K85" s="17"/>
      <c r="L85" s="9" t="str">
        <f>VLOOKUP(C85,[1]Sheet3!$C$3:$M$185,11,0)</f>
        <v>是</v>
      </c>
      <c r="M85" s="9"/>
    </row>
    <row r="86" s="2" customFormat="1" ht="27" customHeight="1" spans="1:13">
      <c r="A86" s="9">
        <v>84</v>
      </c>
      <c r="B86" s="10" t="s">
        <v>186</v>
      </c>
      <c r="C86" s="10" t="s">
        <v>187</v>
      </c>
      <c r="D86" s="9" t="str">
        <f>VLOOKUP(C86,[1]Sheet3!$C$3:$D$185,2,0)</f>
        <v>女</v>
      </c>
      <c r="E86" s="11" t="s">
        <v>140</v>
      </c>
      <c r="F86" s="10" t="s">
        <v>16</v>
      </c>
      <c r="G86" s="10" t="s">
        <v>141</v>
      </c>
      <c r="H86" s="9">
        <f>VLOOKUP(C86,[1]Sheet3!$C$3:$I$185,7,0)</f>
        <v>77.66</v>
      </c>
      <c r="I86" s="14">
        <v>68.2</v>
      </c>
      <c r="J86" s="15">
        <f t="shared" si="2"/>
        <v>73.876</v>
      </c>
      <c r="K86" s="17"/>
      <c r="L86" s="9" t="str">
        <f>VLOOKUP(C86,[1]Sheet3!$C$3:$M$185,11,0)</f>
        <v>否</v>
      </c>
      <c r="M86" s="9"/>
    </row>
    <row r="87" s="2" customFormat="1" ht="27" customHeight="1" spans="1:13">
      <c r="A87" s="9">
        <v>85</v>
      </c>
      <c r="B87" s="10" t="s">
        <v>188</v>
      </c>
      <c r="C87" s="10" t="s">
        <v>189</v>
      </c>
      <c r="D87" s="9" t="str">
        <f>VLOOKUP(C87,[1]Sheet3!$C$3:$D$185,2,0)</f>
        <v>女</v>
      </c>
      <c r="E87" s="11" t="s">
        <v>140</v>
      </c>
      <c r="F87" s="10" t="s">
        <v>16</v>
      </c>
      <c r="G87" s="10" t="s">
        <v>141</v>
      </c>
      <c r="H87" s="9">
        <f>VLOOKUP(C87,[1]Sheet3!$C$3:$I$185,7,0)</f>
        <v>77.84</v>
      </c>
      <c r="I87" s="14">
        <v>89.05</v>
      </c>
      <c r="J87" s="15">
        <f t="shared" si="2"/>
        <v>82.324</v>
      </c>
      <c r="K87" s="17"/>
      <c r="L87" s="9" t="str">
        <f>VLOOKUP(C87,[1]Sheet3!$C$3:$M$185,11,0)</f>
        <v>是</v>
      </c>
      <c r="M87" s="9"/>
    </row>
    <row r="88" s="2" customFormat="1" ht="27" customHeight="1" spans="1:13">
      <c r="A88" s="9">
        <v>86</v>
      </c>
      <c r="B88" s="10" t="s">
        <v>190</v>
      </c>
      <c r="C88" s="10" t="s">
        <v>191</v>
      </c>
      <c r="D88" s="9" t="str">
        <f>VLOOKUP(C88,[1]Sheet3!$C$3:$D$185,2,0)</f>
        <v>女</v>
      </c>
      <c r="E88" s="11" t="s">
        <v>140</v>
      </c>
      <c r="F88" s="10" t="s">
        <v>16</v>
      </c>
      <c r="G88" s="10" t="s">
        <v>141</v>
      </c>
      <c r="H88" s="9">
        <f>VLOOKUP(C88,[1]Sheet3!$C$3:$I$185,7,0)</f>
        <v>80.36</v>
      </c>
      <c r="I88" s="14">
        <v>66.4</v>
      </c>
      <c r="J88" s="15">
        <f t="shared" si="2"/>
        <v>74.776</v>
      </c>
      <c r="K88" s="17"/>
      <c r="L88" s="9" t="str">
        <f>VLOOKUP(C88,[1]Sheet3!$C$3:$M$185,11,0)</f>
        <v>否</v>
      </c>
      <c r="M88" s="9"/>
    </row>
    <row r="89" s="2" customFormat="1" ht="27" customHeight="1" spans="1:13">
      <c r="A89" s="9">
        <v>87</v>
      </c>
      <c r="B89" s="10" t="s">
        <v>192</v>
      </c>
      <c r="C89" s="10" t="s">
        <v>193</v>
      </c>
      <c r="D89" s="9" t="str">
        <f>VLOOKUP(C89,[1]Sheet3!$C$3:$D$185,2,0)</f>
        <v>女</v>
      </c>
      <c r="E89" s="11" t="s">
        <v>140</v>
      </c>
      <c r="F89" s="10" t="s">
        <v>16</v>
      </c>
      <c r="G89" s="10" t="s">
        <v>141</v>
      </c>
      <c r="H89" s="9">
        <f>VLOOKUP(C89,[1]Sheet3!$C$3:$I$185,7,0)</f>
        <v>79.24</v>
      </c>
      <c r="I89" s="14">
        <v>79.6</v>
      </c>
      <c r="J89" s="15">
        <f t="shared" si="2"/>
        <v>79.384</v>
      </c>
      <c r="K89" s="17"/>
      <c r="L89" s="9" t="str">
        <f>VLOOKUP(C89,[1]Sheet3!$C$3:$M$185,11,0)</f>
        <v>是</v>
      </c>
      <c r="M89" s="9"/>
    </row>
    <row r="90" s="2" customFormat="1" ht="27" customHeight="1" spans="1:13">
      <c r="A90" s="9">
        <v>88</v>
      </c>
      <c r="B90" s="10" t="s">
        <v>194</v>
      </c>
      <c r="C90" s="10" t="s">
        <v>195</v>
      </c>
      <c r="D90" s="9" t="str">
        <f>VLOOKUP(C90,[1]Sheet3!$C$3:$D$185,2,0)</f>
        <v>女</v>
      </c>
      <c r="E90" s="11" t="s">
        <v>140</v>
      </c>
      <c r="F90" s="10" t="s">
        <v>16</v>
      </c>
      <c r="G90" s="10" t="s">
        <v>141</v>
      </c>
      <c r="H90" s="9">
        <f>VLOOKUP(C90,[1]Sheet3!$C$3:$I$185,7,0)</f>
        <v>77.8</v>
      </c>
      <c r="I90" s="14">
        <v>79.9</v>
      </c>
      <c r="J90" s="15">
        <f t="shared" si="2"/>
        <v>78.64</v>
      </c>
      <c r="K90" s="17"/>
      <c r="L90" s="9" t="str">
        <f>VLOOKUP(C90,[1]Sheet3!$C$3:$M$185,11,0)</f>
        <v>否</v>
      </c>
      <c r="M90" s="9"/>
    </row>
    <row r="91" s="2" customFormat="1" ht="27" customHeight="1" spans="1:13">
      <c r="A91" s="9">
        <v>89</v>
      </c>
      <c r="B91" s="10" t="s">
        <v>196</v>
      </c>
      <c r="C91" s="10" t="s">
        <v>197</v>
      </c>
      <c r="D91" s="9" t="str">
        <f>VLOOKUP(C91,[1]Sheet3!$C$3:$D$185,2,0)</f>
        <v>女</v>
      </c>
      <c r="E91" s="11" t="s">
        <v>140</v>
      </c>
      <c r="F91" s="10" t="s">
        <v>16</v>
      </c>
      <c r="G91" s="10" t="s">
        <v>141</v>
      </c>
      <c r="H91" s="9">
        <f>VLOOKUP(C91,[1]Sheet3!$C$3:$I$185,7,0)</f>
        <v>83.82</v>
      </c>
      <c r="I91" s="14">
        <v>77.8</v>
      </c>
      <c r="J91" s="15">
        <f t="shared" si="2"/>
        <v>81.412</v>
      </c>
      <c r="K91" s="17"/>
      <c r="L91" s="9" t="str">
        <f>VLOOKUP(C91,[1]Sheet3!$C$3:$M$185,11,0)</f>
        <v>是</v>
      </c>
      <c r="M91" s="9"/>
    </row>
    <row r="92" s="2" customFormat="1" ht="27" customHeight="1" spans="1:13">
      <c r="A92" s="9">
        <v>90</v>
      </c>
      <c r="B92" s="10" t="s">
        <v>198</v>
      </c>
      <c r="C92" s="10" t="s">
        <v>199</v>
      </c>
      <c r="D92" s="9" t="str">
        <f>VLOOKUP(C92,[1]Sheet3!$C$3:$D$185,2,0)</f>
        <v>女</v>
      </c>
      <c r="E92" s="11" t="s">
        <v>140</v>
      </c>
      <c r="F92" s="10" t="s">
        <v>16</v>
      </c>
      <c r="G92" s="10" t="s">
        <v>141</v>
      </c>
      <c r="H92" s="9">
        <f>VLOOKUP(C92,[1]Sheet3!$C$3:$I$185,7,0)</f>
        <v>80.34</v>
      </c>
      <c r="I92" s="14">
        <v>77.1</v>
      </c>
      <c r="J92" s="15">
        <f t="shared" si="2"/>
        <v>79.044</v>
      </c>
      <c r="K92" s="19"/>
      <c r="L92" s="9" t="str">
        <f>VLOOKUP(C92,[1]Sheet3!$C$3:$M$185,11,0)</f>
        <v>是</v>
      </c>
      <c r="M92" s="9"/>
    </row>
    <row r="93" s="2" customFormat="1" ht="27" customHeight="1" spans="1:13">
      <c r="A93" s="9">
        <v>91</v>
      </c>
      <c r="B93" s="10" t="s">
        <v>200</v>
      </c>
      <c r="C93" s="10" t="s">
        <v>201</v>
      </c>
      <c r="D93" s="9" t="str">
        <f>VLOOKUP(C93,[1]Sheet3!$C$3:$D$185,2,0)</f>
        <v>女</v>
      </c>
      <c r="E93" s="11" t="s">
        <v>202</v>
      </c>
      <c r="F93" s="10" t="s">
        <v>203</v>
      </c>
      <c r="G93" s="10" t="s">
        <v>204</v>
      </c>
      <c r="H93" s="9">
        <f>VLOOKUP(C93,[1]Sheet3!$C$3:$I$185,7,0)</f>
        <v>71.48</v>
      </c>
      <c r="I93" s="14">
        <v>81.3</v>
      </c>
      <c r="J93" s="15">
        <f t="shared" si="2"/>
        <v>75.408</v>
      </c>
      <c r="K93" s="9">
        <v>1</v>
      </c>
      <c r="L93" s="9" t="str">
        <f>VLOOKUP(C93,[1]Sheet3!$C$3:$M$185,11,0)</f>
        <v>是</v>
      </c>
      <c r="M93" s="9"/>
    </row>
    <row r="94" s="2" customFormat="1" ht="27" customHeight="1" spans="1:13">
      <c r="A94" s="9">
        <v>92</v>
      </c>
      <c r="B94" s="10" t="s">
        <v>205</v>
      </c>
      <c r="C94" s="10" t="s">
        <v>206</v>
      </c>
      <c r="D94" s="9" t="str">
        <f>VLOOKUP(C94,[1]Sheet3!$C$3:$D$185,2,0)</f>
        <v>女</v>
      </c>
      <c r="E94" s="11" t="s">
        <v>140</v>
      </c>
      <c r="F94" s="10" t="s">
        <v>16</v>
      </c>
      <c r="G94" s="10" t="s">
        <v>207</v>
      </c>
      <c r="H94" s="9">
        <f>VLOOKUP(C94,[1]Sheet3!$C$3:$I$185,7,0)</f>
        <v>79.18</v>
      </c>
      <c r="I94" s="14">
        <v>69.3</v>
      </c>
      <c r="J94" s="15">
        <f t="shared" si="2"/>
        <v>75.228</v>
      </c>
      <c r="K94" s="16">
        <v>5</v>
      </c>
      <c r="L94" s="9" t="str">
        <f>VLOOKUP(C94,[1]Sheet3!$C$3:$M$185,11,0)</f>
        <v>否</v>
      </c>
      <c r="M94" s="9"/>
    </row>
    <row r="95" s="2" customFormat="1" ht="27" customHeight="1" spans="1:13">
      <c r="A95" s="9">
        <v>93</v>
      </c>
      <c r="B95" s="10" t="s">
        <v>208</v>
      </c>
      <c r="C95" s="10" t="s">
        <v>209</v>
      </c>
      <c r="D95" s="9" t="str">
        <f>VLOOKUP(C95,[1]Sheet3!$C$3:$D$185,2,0)</f>
        <v>女</v>
      </c>
      <c r="E95" s="11" t="s">
        <v>140</v>
      </c>
      <c r="F95" s="10" t="s">
        <v>16</v>
      </c>
      <c r="G95" s="10" t="s">
        <v>207</v>
      </c>
      <c r="H95" s="9">
        <f>VLOOKUP(C95,[1]Sheet3!$C$3:$I$185,7,0)</f>
        <v>82.14</v>
      </c>
      <c r="I95" s="14">
        <v>85.2</v>
      </c>
      <c r="J95" s="15">
        <f t="shared" si="2"/>
        <v>83.364</v>
      </c>
      <c r="K95" s="17"/>
      <c r="L95" s="9" t="str">
        <f>VLOOKUP(C95,[1]Sheet3!$C$3:$M$185,11,0)</f>
        <v>是</v>
      </c>
      <c r="M95" s="9"/>
    </row>
    <row r="96" s="2" customFormat="1" ht="27" customHeight="1" spans="1:13">
      <c r="A96" s="9">
        <v>94</v>
      </c>
      <c r="B96" s="10" t="s">
        <v>210</v>
      </c>
      <c r="C96" s="10" t="s">
        <v>211</v>
      </c>
      <c r="D96" s="9" t="str">
        <f>VLOOKUP(C96,[1]Sheet3!$C$3:$D$185,2,0)</f>
        <v>女</v>
      </c>
      <c r="E96" s="11" t="s">
        <v>140</v>
      </c>
      <c r="F96" s="10" t="s">
        <v>16</v>
      </c>
      <c r="G96" s="10" t="s">
        <v>207</v>
      </c>
      <c r="H96" s="9">
        <f>VLOOKUP(C96,[1]Sheet3!$C$3:$I$185,7,0)</f>
        <v>76.96</v>
      </c>
      <c r="I96" s="14">
        <v>81.2</v>
      </c>
      <c r="J96" s="15">
        <f t="shared" si="2"/>
        <v>78.656</v>
      </c>
      <c r="K96" s="17"/>
      <c r="L96" s="9" t="str">
        <f>VLOOKUP(C96,[1]Sheet3!$C$3:$M$185,11,0)</f>
        <v>否</v>
      </c>
      <c r="M96" s="9"/>
    </row>
    <row r="97" s="2" customFormat="1" ht="27" customHeight="1" spans="1:13">
      <c r="A97" s="9">
        <v>95</v>
      </c>
      <c r="B97" s="10" t="s">
        <v>212</v>
      </c>
      <c r="C97" s="10" t="s">
        <v>213</v>
      </c>
      <c r="D97" s="9" t="str">
        <f>VLOOKUP(C97,[1]Sheet3!$C$3:$D$185,2,0)</f>
        <v>女</v>
      </c>
      <c r="E97" s="11" t="s">
        <v>140</v>
      </c>
      <c r="F97" s="10" t="s">
        <v>16</v>
      </c>
      <c r="G97" s="10" t="s">
        <v>207</v>
      </c>
      <c r="H97" s="9">
        <f>VLOOKUP(C97,[1]Sheet3!$C$3:$I$185,7,0)</f>
        <v>77.88</v>
      </c>
      <c r="I97" s="14">
        <v>74.7</v>
      </c>
      <c r="J97" s="15">
        <f t="shared" si="2"/>
        <v>76.608</v>
      </c>
      <c r="K97" s="17"/>
      <c r="L97" s="9" t="str">
        <f>VLOOKUP(C97,[1]Sheet3!$C$3:$M$185,11,0)</f>
        <v>否</v>
      </c>
      <c r="M97" s="9"/>
    </row>
    <row r="98" s="2" customFormat="1" ht="27" customHeight="1" spans="1:13">
      <c r="A98" s="9">
        <v>96</v>
      </c>
      <c r="B98" s="10" t="s">
        <v>214</v>
      </c>
      <c r="C98" s="10" t="s">
        <v>215</v>
      </c>
      <c r="D98" s="9" t="str">
        <f>VLOOKUP(C98,[1]Sheet3!$C$3:$D$185,2,0)</f>
        <v>女</v>
      </c>
      <c r="E98" s="11" t="s">
        <v>140</v>
      </c>
      <c r="F98" s="10" t="s">
        <v>16</v>
      </c>
      <c r="G98" s="10" t="s">
        <v>207</v>
      </c>
      <c r="H98" s="9">
        <f>VLOOKUP(C98,[1]Sheet3!$C$3:$I$185,7,0)</f>
        <v>76.34</v>
      </c>
      <c r="I98" s="14">
        <v>84.5</v>
      </c>
      <c r="J98" s="15">
        <f t="shared" si="2"/>
        <v>79.604</v>
      </c>
      <c r="K98" s="17"/>
      <c r="L98" s="9" t="str">
        <f>VLOOKUP(C98,[1]Sheet3!$C$3:$M$185,11,0)</f>
        <v>是</v>
      </c>
      <c r="M98" s="9"/>
    </row>
    <row r="99" s="2" customFormat="1" ht="27" customHeight="1" spans="1:13">
      <c r="A99" s="9">
        <v>97</v>
      </c>
      <c r="B99" s="10" t="s">
        <v>216</v>
      </c>
      <c r="C99" s="10" t="s">
        <v>217</v>
      </c>
      <c r="D99" s="9" t="str">
        <f>VLOOKUP(C99,[1]Sheet3!$C$3:$D$185,2,0)</f>
        <v>女</v>
      </c>
      <c r="E99" s="11" t="s">
        <v>140</v>
      </c>
      <c r="F99" s="10" t="s">
        <v>16</v>
      </c>
      <c r="G99" s="10" t="s">
        <v>207</v>
      </c>
      <c r="H99" s="9">
        <f>VLOOKUP(C99,[1]Sheet3!$C$3:$I$185,7,0)</f>
        <v>78.76</v>
      </c>
      <c r="I99" s="14">
        <v>87.75</v>
      </c>
      <c r="J99" s="15">
        <f t="shared" si="2"/>
        <v>82.356</v>
      </c>
      <c r="K99" s="17"/>
      <c r="L99" s="9" t="str">
        <f>VLOOKUP(C99,[1]Sheet3!$C$3:$M$185,11,0)</f>
        <v>是</v>
      </c>
      <c r="M99" s="9"/>
    </row>
    <row r="100" s="2" customFormat="1" ht="27" customHeight="1" spans="1:13">
      <c r="A100" s="9">
        <v>98</v>
      </c>
      <c r="B100" s="10" t="s">
        <v>218</v>
      </c>
      <c r="C100" s="10" t="s">
        <v>219</v>
      </c>
      <c r="D100" s="9" t="str">
        <f>VLOOKUP(C100,[1]Sheet3!$C$3:$D$185,2,0)</f>
        <v>女</v>
      </c>
      <c r="E100" s="11" t="s">
        <v>140</v>
      </c>
      <c r="F100" s="10" t="s">
        <v>16</v>
      </c>
      <c r="G100" s="10" t="s">
        <v>207</v>
      </c>
      <c r="H100" s="9">
        <f>VLOOKUP(C100,[1]Sheet3!$C$3:$I$185,7,0)</f>
        <v>80.32</v>
      </c>
      <c r="I100" s="14">
        <v>85.4</v>
      </c>
      <c r="J100" s="15">
        <f t="shared" ref="J100:J131" si="3">H100*0.6+I100*0.4</f>
        <v>82.352</v>
      </c>
      <c r="K100" s="17"/>
      <c r="L100" s="9" t="str">
        <f>VLOOKUP(C100,[1]Sheet3!$C$3:$M$185,11,0)</f>
        <v>是</v>
      </c>
      <c r="M100" s="9"/>
    </row>
    <row r="101" s="2" customFormat="1" ht="27" customHeight="1" spans="1:13">
      <c r="A101" s="9">
        <v>99</v>
      </c>
      <c r="B101" s="10" t="s">
        <v>220</v>
      </c>
      <c r="C101" s="10" t="s">
        <v>221</v>
      </c>
      <c r="D101" s="9" t="str">
        <f>VLOOKUP(C101,[1]Sheet3!$C$3:$D$185,2,0)</f>
        <v>女</v>
      </c>
      <c r="E101" s="11" t="s">
        <v>140</v>
      </c>
      <c r="F101" s="10" t="s">
        <v>16</v>
      </c>
      <c r="G101" s="10" t="s">
        <v>207</v>
      </c>
      <c r="H101" s="9">
        <f>VLOOKUP(C101,[1]Sheet3!$C$3:$I$185,7,0)</f>
        <v>76.66</v>
      </c>
      <c r="I101" s="14">
        <v>71.1</v>
      </c>
      <c r="J101" s="15">
        <f t="shared" si="3"/>
        <v>74.436</v>
      </c>
      <c r="K101" s="17"/>
      <c r="L101" s="9" t="str">
        <f>VLOOKUP(C101,[1]Sheet3!$C$3:$M$185,11,0)</f>
        <v>否</v>
      </c>
      <c r="M101" s="9"/>
    </row>
    <row r="102" s="2" customFormat="1" ht="27" customHeight="1" spans="1:13">
      <c r="A102" s="9">
        <v>100</v>
      </c>
      <c r="B102" s="10" t="s">
        <v>222</v>
      </c>
      <c r="C102" s="10" t="s">
        <v>223</v>
      </c>
      <c r="D102" s="9" t="str">
        <f>VLOOKUP(C102,[1]Sheet3!$C$3:$D$185,2,0)</f>
        <v>女</v>
      </c>
      <c r="E102" s="11" t="s">
        <v>140</v>
      </c>
      <c r="F102" s="10" t="s">
        <v>16</v>
      </c>
      <c r="G102" s="10" t="s">
        <v>207</v>
      </c>
      <c r="H102" s="9">
        <f>VLOOKUP(C102,[1]Sheet3!$C$3:$I$185,7,0)</f>
        <v>82.42</v>
      </c>
      <c r="I102" s="14">
        <v>85.2</v>
      </c>
      <c r="J102" s="15">
        <f t="shared" si="3"/>
        <v>83.532</v>
      </c>
      <c r="K102" s="17"/>
      <c r="L102" s="9" t="str">
        <f>VLOOKUP(C102,[1]Sheet3!$C$3:$M$185,11,0)</f>
        <v>是</v>
      </c>
      <c r="M102" s="9"/>
    </row>
    <row r="103" s="2" customFormat="1" ht="27" customHeight="1" spans="1:13">
      <c r="A103" s="9">
        <v>101</v>
      </c>
      <c r="B103" s="10" t="s">
        <v>224</v>
      </c>
      <c r="C103" s="10" t="s">
        <v>225</v>
      </c>
      <c r="D103" s="9" t="str">
        <f>VLOOKUP(C103,[1]Sheet3!$C$3:$D$185,2,0)</f>
        <v>女</v>
      </c>
      <c r="E103" s="11" t="s">
        <v>140</v>
      </c>
      <c r="F103" s="10" t="s">
        <v>16</v>
      </c>
      <c r="G103" s="10" t="s">
        <v>207</v>
      </c>
      <c r="H103" s="9">
        <f>VLOOKUP(C103,[1]Sheet3!$C$3:$I$185,7,0)</f>
        <v>76.86</v>
      </c>
      <c r="I103" s="14">
        <v>80.9</v>
      </c>
      <c r="J103" s="15">
        <f t="shared" si="3"/>
        <v>78.476</v>
      </c>
      <c r="K103" s="19"/>
      <c r="L103" s="9" t="str">
        <f>VLOOKUP(C103,[1]Sheet3!$C$3:$M$185,11,0)</f>
        <v>否</v>
      </c>
      <c r="M103" s="9"/>
    </row>
    <row r="104" s="2" customFormat="1" ht="27" customHeight="1" spans="1:13">
      <c r="A104" s="9">
        <v>102</v>
      </c>
      <c r="B104" s="10" t="s">
        <v>226</v>
      </c>
      <c r="C104" s="10" t="s">
        <v>227</v>
      </c>
      <c r="D104" s="9" t="str">
        <f>VLOOKUP(C104,[1]Sheet3!$C$3:$D$185,2,0)</f>
        <v>女</v>
      </c>
      <c r="E104" s="11" t="s">
        <v>15</v>
      </c>
      <c r="F104" s="10" t="s">
        <v>228</v>
      </c>
      <c r="G104" s="10" t="s">
        <v>229</v>
      </c>
      <c r="H104" s="9">
        <f>VLOOKUP(C104,[1]Sheet3!$C$3:$I$185,7,0)</f>
        <v>68.76</v>
      </c>
      <c r="I104" s="14">
        <v>70.85</v>
      </c>
      <c r="J104" s="15">
        <f t="shared" si="3"/>
        <v>69.596</v>
      </c>
      <c r="K104" s="16">
        <v>1</v>
      </c>
      <c r="L104" s="9" t="str">
        <f>VLOOKUP(C104,[1]Sheet3!$C$3:$M$185,11,0)</f>
        <v>否</v>
      </c>
      <c r="M104" s="9"/>
    </row>
    <row r="105" s="2" customFormat="1" ht="27" customHeight="1" spans="1:13">
      <c r="A105" s="9">
        <v>103</v>
      </c>
      <c r="B105" s="10" t="s">
        <v>230</v>
      </c>
      <c r="C105" s="10" t="s">
        <v>231</v>
      </c>
      <c r="D105" s="9" t="str">
        <f>VLOOKUP(C105,[1]Sheet3!$C$3:$D$185,2,0)</f>
        <v>男</v>
      </c>
      <c r="E105" s="11" t="s">
        <v>15</v>
      </c>
      <c r="F105" s="10" t="s">
        <v>228</v>
      </c>
      <c r="G105" s="10" t="s">
        <v>229</v>
      </c>
      <c r="H105" s="9">
        <f>VLOOKUP(C105,[1]Sheet3!$C$3:$I$185,7,0)</f>
        <v>72.78</v>
      </c>
      <c r="I105" s="14">
        <v>78.9</v>
      </c>
      <c r="J105" s="15">
        <f t="shared" si="3"/>
        <v>75.228</v>
      </c>
      <c r="K105" s="19"/>
      <c r="L105" s="9" t="str">
        <f>VLOOKUP(C105,[1]Sheet3!$C$3:$M$185,11,0)</f>
        <v>是</v>
      </c>
      <c r="M105" s="9"/>
    </row>
    <row r="106" s="2" customFormat="1" ht="27" customHeight="1" spans="1:13">
      <c r="A106" s="9">
        <v>104</v>
      </c>
      <c r="B106" s="10" t="s">
        <v>232</v>
      </c>
      <c r="C106" s="10" t="s">
        <v>233</v>
      </c>
      <c r="D106" s="9" t="str">
        <f>VLOOKUP(C106,[1]Sheet3!$C$3:$D$185,2,0)</f>
        <v>女</v>
      </c>
      <c r="E106" s="11" t="s">
        <v>140</v>
      </c>
      <c r="F106" s="10" t="s">
        <v>234</v>
      </c>
      <c r="G106" s="10" t="s">
        <v>235</v>
      </c>
      <c r="H106" s="9">
        <f>VLOOKUP(C106,[1]Sheet3!$C$3:$I$185,7,0)</f>
        <v>71.3</v>
      </c>
      <c r="I106" s="14">
        <v>73</v>
      </c>
      <c r="J106" s="15">
        <f t="shared" si="3"/>
        <v>71.98</v>
      </c>
      <c r="K106" s="16">
        <v>1</v>
      </c>
      <c r="L106" s="9" t="str">
        <f>VLOOKUP(C106,[1]Sheet3!$C$3:$M$185,11,0)</f>
        <v>否</v>
      </c>
      <c r="M106" s="9"/>
    </row>
    <row r="107" s="2" customFormat="1" ht="27" customHeight="1" spans="1:13">
      <c r="A107" s="9">
        <v>105</v>
      </c>
      <c r="B107" s="10" t="s">
        <v>236</v>
      </c>
      <c r="C107" s="10" t="s">
        <v>237</v>
      </c>
      <c r="D107" s="9" t="str">
        <f>VLOOKUP(C107,[1]Sheet3!$C$3:$D$185,2,0)</f>
        <v>女</v>
      </c>
      <c r="E107" s="11" t="s">
        <v>140</v>
      </c>
      <c r="F107" s="10" t="s">
        <v>234</v>
      </c>
      <c r="G107" s="10" t="s">
        <v>235</v>
      </c>
      <c r="H107" s="9">
        <f>VLOOKUP(C107,[1]Sheet3!$C$3:$I$185,7,0)</f>
        <v>73.24</v>
      </c>
      <c r="I107" s="14">
        <v>72.55</v>
      </c>
      <c r="J107" s="15">
        <f t="shared" si="3"/>
        <v>72.964</v>
      </c>
      <c r="K107" s="19"/>
      <c r="L107" s="9" t="str">
        <f>VLOOKUP(C107,[1]Sheet3!$C$3:$M$185,11,0)</f>
        <v>是</v>
      </c>
      <c r="M107" s="9"/>
    </row>
    <row r="108" s="2" customFormat="1" ht="27" customHeight="1" spans="1:13">
      <c r="A108" s="9">
        <v>106</v>
      </c>
      <c r="B108" s="10" t="s">
        <v>238</v>
      </c>
      <c r="C108" s="10" t="s">
        <v>239</v>
      </c>
      <c r="D108" s="9" t="str">
        <f>VLOOKUP(C108,[1]Sheet3!$C$3:$D$185,2,0)</f>
        <v>女</v>
      </c>
      <c r="E108" s="11" t="s">
        <v>202</v>
      </c>
      <c r="F108" s="10" t="s">
        <v>240</v>
      </c>
      <c r="G108" s="10" t="s">
        <v>241</v>
      </c>
      <c r="H108" s="9">
        <f>VLOOKUP(C108,[1]Sheet3!$C$3:$I$185,7,0)</f>
        <v>63.04</v>
      </c>
      <c r="I108" s="14">
        <v>71.8</v>
      </c>
      <c r="J108" s="15">
        <f t="shared" si="3"/>
        <v>66.544</v>
      </c>
      <c r="K108" s="16">
        <v>1</v>
      </c>
      <c r="L108" s="9" t="str">
        <f>VLOOKUP(C108,[1]Sheet3!$C$3:$M$185,11,0)</f>
        <v>是</v>
      </c>
      <c r="M108" s="9"/>
    </row>
    <row r="109" s="2" customFormat="1" ht="27" customHeight="1" spans="1:13">
      <c r="A109" s="9">
        <v>107</v>
      </c>
      <c r="B109" s="10" t="s">
        <v>242</v>
      </c>
      <c r="C109" s="10" t="s">
        <v>243</v>
      </c>
      <c r="D109" s="9" t="str">
        <f>VLOOKUP(C109,[1]Sheet3!$C$3:$D$185,2,0)</f>
        <v>女</v>
      </c>
      <c r="E109" s="11" t="s">
        <v>202</v>
      </c>
      <c r="F109" s="10" t="s">
        <v>240</v>
      </c>
      <c r="G109" s="10" t="s">
        <v>241</v>
      </c>
      <c r="H109" s="9">
        <f>VLOOKUP(C109,[1]Sheet3!$C$3:$I$185,7,0)</f>
        <v>61.62</v>
      </c>
      <c r="I109" s="14">
        <v>64.5</v>
      </c>
      <c r="J109" s="15">
        <f t="shared" si="3"/>
        <v>62.772</v>
      </c>
      <c r="K109" s="19"/>
      <c r="L109" s="9" t="str">
        <f>VLOOKUP(C109,[1]Sheet3!$C$3:$M$185,11,0)</f>
        <v>否</v>
      </c>
      <c r="M109" s="9"/>
    </row>
    <row r="110" s="2" customFormat="1" ht="27" customHeight="1" spans="1:13">
      <c r="A110" s="9">
        <v>108</v>
      </c>
      <c r="B110" s="10" t="s">
        <v>244</v>
      </c>
      <c r="C110" s="10" t="s">
        <v>245</v>
      </c>
      <c r="D110" s="9" t="str">
        <f>VLOOKUP(C110,[1]Sheet3!$C$3:$D$185,2,0)</f>
        <v>女</v>
      </c>
      <c r="E110" s="11" t="s">
        <v>202</v>
      </c>
      <c r="F110" s="10" t="s">
        <v>246</v>
      </c>
      <c r="G110" s="10" t="s">
        <v>247</v>
      </c>
      <c r="H110" s="9">
        <f>VLOOKUP(C110,[1]Sheet3!$C$3:$I$185,7,0)</f>
        <v>80.72</v>
      </c>
      <c r="I110" s="14">
        <v>65.1</v>
      </c>
      <c r="J110" s="15">
        <f t="shared" si="3"/>
        <v>74.472</v>
      </c>
      <c r="K110" s="16">
        <v>1</v>
      </c>
      <c r="L110" s="9" t="str">
        <f>VLOOKUP(C110,[1]Sheet3!$C$3:$M$185,11,0)</f>
        <v>是</v>
      </c>
      <c r="M110" s="9"/>
    </row>
    <row r="111" s="2" customFormat="1" ht="27" customHeight="1" spans="1:13">
      <c r="A111" s="9">
        <v>109</v>
      </c>
      <c r="B111" s="10" t="s">
        <v>248</v>
      </c>
      <c r="C111" s="10" t="s">
        <v>249</v>
      </c>
      <c r="D111" s="9" t="str">
        <f>VLOOKUP(C111,[1]Sheet3!$C$3:$D$185,2,0)</f>
        <v>女</v>
      </c>
      <c r="E111" s="11" t="s">
        <v>202</v>
      </c>
      <c r="F111" s="10" t="s">
        <v>246</v>
      </c>
      <c r="G111" s="10" t="s">
        <v>247</v>
      </c>
      <c r="H111" s="9">
        <f>VLOOKUP(C111,[1]Sheet3!$C$3:$I$185,7,0)</f>
        <v>80.3</v>
      </c>
      <c r="I111" s="14">
        <v>51.1</v>
      </c>
      <c r="J111" s="15">
        <f t="shared" si="3"/>
        <v>68.62</v>
      </c>
      <c r="K111" s="19"/>
      <c r="L111" s="9" t="str">
        <f>VLOOKUP(C111,[1]Sheet3!$C$3:$M$185,11,0)</f>
        <v>否</v>
      </c>
      <c r="M111" s="9"/>
    </row>
    <row r="112" s="2" customFormat="1" ht="27" customHeight="1" spans="1:13">
      <c r="A112" s="9">
        <v>110</v>
      </c>
      <c r="B112" s="10" t="s">
        <v>250</v>
      </c>
      <c r="C112" s="10" t="s">
        <v>251</v>
      </c>
      <c r="D112" s="9" t="str">
        <f>VLOOKUP(C112,[1]Sheet3!$C$3:$D$185,2,0)</f>
        <v>女</v>
      </c>
      <c r="E112" s="11" t="s">
        <v>140</v>
      </c>
      <c r="F112" s="10" t="s">
        <v>252</v>
      </c>
      <c r="G112" s="10" t="s">
        <v>253</v>
      </c>
      <c r="H112" s="9">
        <f>VLOOKUP(C112,[1]Sheet3!$C$3:$I$185,7,0)</f>
        <v>66.72</v>
      </c>
      <c r="I112" s="14">
        <v>63.45</v>
      </c>
      <c r="J112" s="15">
        <f t="shared" si="3"/>
        <v>65.412</v>
      </c>
      <c r="K112" s="16">
        <v>2</v>
      </c>
      <c r="L112" s="9" t="str">
        <f>VLOOKUP(C112,[1]Sheet3!$C$3:$M$185,11,0)</f>
        <v>否</v>
      </c>
      <c r="M112" s="9"/>
    </row>
    <row r="113" s="2" customFormat="1" ht="27" customHeight="1" spans="1:13">
      <c r="A113" s="9">
        <v>111</v>
      </c>
      <c r="B113" s="10" t="s">
        <v>254</v>
      </c>
      <c r="C113" s="10" t="s">
        <v>255</v>
      </c>
      <c r="D113" s="9" t="str">
        <f>VLOOKUP(C113,[1]Sheet3!$C$3:$D$185,2,0)</f>
        <v>女</v>
      </c>
      <c r="E113" s="11" t="s">
        <v>140</v>
      </c>
      <c r="F113" s="10" t="s">
        <v>252</v>
      </c>
      <c r="G113" s="10" t="s">
        <v>253</v>
      </c>
      <c r="H113" s="9">
        <f>VLOOKUP(C113,[1]Sheet3!$C$3:$I$185,7,0)</f>
        <v>67.7</v>
      </c>
      <c r="I113" s="14">
        <v>49.6</v>
      </c>
      <c r="J113" s="15">
        <f t="shared" si="3"/>
        <v>60.46</v>
      </c>
      <c r="K113" s="17"/>
      <c r="L113" s="9" t="str">
        <f>VLOOKUP(C113,[1]Sheet3!$C$3:$M$185,11,0)</f>
        <v>否</v>
      </c>
      <c r="M113" s="9"/>
    </row>
    <row r="114" s="2" customFormat="1" ht="27" customHeight="1" spans="1:13">
      <c r="A114" s="9">
        <v>112</v>
      </c>
      <c r="B114" s="10" t="s">
        <v>256</v>
      </c>
      <c r="C114" s="10" t="s">
        <v>257</v>
      </c>
      <c r="D114" s="9" t="str">
        <f>VLOOKUP(C114,[1]Sheet3!$C$3:$D$185,2,0)</f>
        <v>女</v>
      </c>
      <c r="E114" s="11" t="s">
        <v>140</v>
      </c>
      <c r="F114" s="10" t="s">
        <v>252</v>
      </c>
      <c r="G114" s="10" t="s">
        <v>253</v>
      </c>
      <c r="H114" s="9">
        <f>VLOOKUP(C114,[1]Sheet3!$C$3:$I$185,7,0)</f>
        <v>70.44</v>
      </c>
      <c r="I114" s="14">
        <v>64.9</v>
      </c>
      <c r="J114" s="15">
        <f t="shared" si="3"/>
        <v>68.224</v>
      </c>
      <c r="K114" s="17"/>
      <c r="L114" s="9" t="str">
        <f>VLOOKUP(C114,[1]Sheet3!$C$3:$M$185,11,0)</f>
        <v>是</v>
      </c>
      <c r="M114" s="9"/>
    </row>
    <row r="115" s="2" customFormat="1" ht="27" customHeight="1" spans="1:13">
      <c r="A115" s="9">
        <v>113</v>
      </c>
      <c r="B115" s="10" t="s">
        <v>258</v>
      </c>
      <c r="C115" s="10" t="s">
        <v>259</v>
      </c>
      <c r="D115" s="9" t="str">
        <f>VLOOKUP(C115,[1]Sheet3!$C$3:$D$185,2,0)</f>
        <v>女</v>
      </c>
      <c r="E115" s="11" t="s">
        <v>140</v>
      </c>
      <c r="F115" s="10" t="s">
        <v>252</v>
      </c>
      <c r="G115" s="10" t="s">
        <v>253</v>
      </c>
      <c r="H115" s="9">
        <f>VLOOKUP(C115,[1]Sheet3!$C$3:$I$185,7,0)</f>
        <v>69.36</v>
      </c>
      <c r="I115" s="14">
        <v>63.15</v>
      </c>
      <c r="J115" s="15">
        <f t="shared" si="3"/>
        <v>66.876</v>
      </c>
      <c r="K115" s="19"/>
      <c r="L115" s="9" t="str">
        <f>VLOOKUP(C115,[1]Sheet3!$C$3:$M$185,11,0)</f>
        <v>是</v>
      </c>
      <c r="M115" s="9"/>
    </row>
    <row r="116" s="2" customFormat="1" ht="27" customHeight="1" spans="1:13">
      <c r="A116" s="9">
        <v>114</v>
      </c>
      <c r="B116" s="10" t="s">
        <v>260</v>
      </c>
      <c r="C116" s="10" t="s">
        <v>261</v>
      </c>
      <c r="D116" s="9" t="str">
        <f>VLOOKUP(C116,[1]Sheet3!$C$3:$D$185,2,0)</f>
        <v>男</v>
      </c>
      <c r="E116" s="11" t="s">
        <v>15</v>
      </c>
      <c r="F116" s="10" t="s">
        <v>262</v>
      </c>
      <c r="G116" s="10" t="s">
        <v>263</v>
      </c>
      <c r="H116" s="9">
        <f>VLOOKUP(C116,[1]Sheet3!$C$3:$I$185,7,0)</f>
        <v>73.32</v>
      </c>
      <c r="I116" s="14">
        <v>81.25</v>
      </c>
      <c r="J116" s="15">
        <f t="shared" si="3"/>
        <v>76.492</v>
      </c>
      <c r="K116" s="16">
        <v>1</v>
      </c>
      <c r="L116" s="9" t="str">
        <f>VLOOKUP(C116,[1]Sheet3!$C$3:$M$185,11,0)</f>
        <v>否</v>
      </c>
      <c r="M116" s="9"/>
    </row>
    <row r="117" s="2" customFormat="1" ht="27" customHeight="1" spans="1:13">
      <c r="A117" s="9">
        <v>115</v>
      </c>
      <c r="B117" s="10" t="s">
        <v>264</v>
      </c>
      <c r="C117" s="10" t="s">
        <v>265</v>
      </c>
      <c r="D117" s="9" t="str">
        <f>VLOOKUP(C117,[1]Sheet3!$C$3:$D$185,2,0)</f>
        <v>男</v>
      </c>
      <c r="E117" s="11" t="s">
        <v>15</v>
      </c>
      <c r="F117" s="10" t="s">
        <v>262</v>
      </c>
      <c r="G117" s="10" t="s">
        <v>263</v>
      </c>
      <c r="H117" s="9">
        <f>VLOOKUP(C117,[1]Sheet3!$C$3:$I$185,7,0)</f>
        <v>75.78</v>
      </c>
      <c r="I117" s="14">
        <v>87.45</v>
      </c>
      <c r="J117" s="15">
        <f t="shared" si="3"/>
        <v>80.448</v>
      </c>
      <c r="K117" s="19"/>
      <c r="L117" s="9" t="str">
        <f>VLOOKUP(C117,[1]Sheet3!$C$3:$M$185,11,0)</f>
        <v>是</v>
      </c>
      <c r="M117" s="9"/>
    </row>
    <row r="118" s="2" customFormat="1" ht="27" customHeight="1" spans="1:13">
      <c r="A118" s="9">
        <v>116</v>
      </c>
      <c r="B118" s="10" t="s">
        <v>266</v>
      </c>
      <c r="C118" s="10" t="s">
        <v>267</v>
      </c>
      <c r="D118" s="9" t="str">
        <f>VLOOKUP(C118,[1]Sheet3!$C$3:$D$185,2,0)</f>
        <v>男</v>
      </c>
      <c r="E118" s="11" t="s">
        <v>15</v>
      </c>
      <c r="F118" s="10" t="s">
        <v>268</v>
      </c>
      <c r="G118" s="10" t="s">
        <v>269</v>
      </c>
      <c r="H118" s="9">
        <f>VLOOKUP(C118,[1]Sheet3!$C$3:$I$185,7,0)</f>
        <v>69.6</v>
      </c>
      <c r="I118" s="14">
        <v>80.4</v>
      </c>
      <c r="J118" s="15">
        <f t="shared" si="3"/>
        <v>73.92</v>
      </c>
      <c r="K118" s="16">
        <v>3</v>
      </c>
      <c r="L118" s="9" t="str">
        <f>VLOOKUP(C118,[1]Sheet3!$C$3:$M$185,11,0)</f>
        <v>是</v>
      </c>
      <c r="M118" s="9"/>
    </row>
    <row r="119" s="2" customFormat="1" ht="27" customHeight="1" spans="1:13">
      <c r="A119" s="9">
        <v>117</v>
      </c>
      <c r="B119" s="10" t="s">
        <v>270</v>
      </c>
      <c r="C119" s="10" t="s">
        <v>271</v>
      </c>
      <c r="D119" s="9" t="str">
        <f>VLOOKUP(C119,[1]Sheet3!$C$3:$D$185,2,0)</f>
        <v>男</v>
      </c>
      <c r="E119" s="11" t="s">
        <v>15</v>
      </c>
      <c r="F119" s="10" t="s">
        <v>268</v>
      </c>
      <c r="G119" s="10" t="s">
        <v>269</v>
      </c>
      <c r="H119" s="9">
        <f>VLOOKUP(C119,[1]Sheet3!$C$3:$I$185,7,0)</f>
        <v>70.4</v>
      </c>
      <c r="I119" s="14">
        <v>77.85</v>
      </c>
      <c r="J119" s="15">
        <f t="shared" si="3"/>
        <v>73.38</v>
      </c>
      <c r="K119" s="17"/>
      <c r="L119" s="9" t="str">
        <f>VLOOKUP(C119,[1]Sheet3!$C$3:$M$185,11,0)</f>
        <v>是</v>
      </c>
      <c r="M119" s="9"/>
    </row>
    <row r="120" s="2" customFormat="1" ht="27" customHeight="1" spans="1:13">
      <c r="A120" s="9">
        <v>118</v>
      </c>
      <c r="B120" s="10" t="s">
        <v>272</v>
      </c>
      <c r="C120" s="10" t="s">
        <v>273</v>
      </c>
      <c r="D120" s="9" t="str">
        <f>VLOOKUP(C120,[1]Sheet3!$C$3:$D$185,2,0)</f>
        <v>男</v>
      </c>
      <c r="E120" s="11" t="s">
        <v>15</v>
      </c>
      <c r="F120" s="10" t="s">
        <v>268</v>
      </c>
      <c r="G120" s="10" t="s">
        <v>269</v>
      </c>
      <c r="H120" s="9">
        <f>VLOOKUP(C120,[1]Sheet3!$C$3:$I$185,7,0)</f>
        <v>72.3</v>
      </c>
      <c r="I120" s="14">
        <v>82.35</v>
      </c>
      <c r="J120" s="15">
        <f t="shared" si="3"/>
        <v>76.32</v>
      </c>
      <c r="K120" s="17"/>
      <c r="L120" s="9" t="str">
        <f>VLOOKUP(C120,[1]Sheet3!$C$3:$M$185,11,0)</f>
        <v>是</v>
      </c>
      <c r="M120" s="9"/>
    </row>
    <row r="121" s="2" customFormat="1" ht="27" customHeight="1" spans="1:13">
      <c r="A121" s="9">
        <v>119</v>
      </c>
      <c r="B121" s="10" t="s">
        <v>274</v>
      </c>
      <c r="C121" s="10" t="s">
        <v>275</v>
      </c>
      <c r="D121" s="9" t="str">
        <f>VLOOKUP(C121,[1]Sheet3!$C$3:$D$185,2,0)</f>
        <v>男</v>
      </c>
      <c r="E121" s="11" t="s">
        <v>15</v>
      </c>
      <c r="F121" s="10" t="s">
        <v>268</v>
      </c>
      <c r="G121" s="10" t="s">
        <v>269</v>
      </c>
      <c r="H121" s="9">
        <f>VLOOKUP(C121,[1]Sheet3!$C$3:$I$185,7,0)</f>
        <v>66.92</v>
      </c>
      <c r="I121" s="14">
        <v>82.3</v>
      </c>
      <c r="J121" s="15">
        <f t="shared" si="3"/>
        <v>73.072</v>
      </c>
      <c r="K121" s="17"/>
      <c r="L121" s="9" t="str">
        <f>VLOOKUP(C121,[1]Sheet3!$C$3:$M$185,11,0)</f>
        <v>否</v>
      </c>
      <c r="M121" s="9"/>
    </row>
    <row r="122" s="2" customFormat="1" ht="27" customHeight="1" spans="1:13">
      <c r="A122" s="9">
        <v>120</v>
      </c>
      <c r="B122" s="10" t="s">
        <v>276</v>
      </c>
      <c r="C122" s="10" t="s">
        <v>277</v>
      </c>
      <c r="D122" s="9" t="str">
        <f>VLOOKUP(C122,[1]Sheet3!$C$3:$D$185,2,0)</f>
        <v>男</v>
      </c>
      <c r="E122" s="11" t="s">
        <v>15</v>
      </c>
      <c r="F122" s="10" t="s">
        <v>268</v>
      </c>
      <c r="G122" s="10" t="s">
        <v>269</v>
      </c>
      <c r="H122" s="9">
        <f>VLOOKUP(C122,[1]Sheet3!$C$3:$I$185,7,0)</f>
        <v>70.9</v>
      </c>
      <c r="I122" s="14">
        <v>74.95</v>
      </c>
      <c r="J122" s="15">
        <f t="shared" si="3"/>
        <v>72.52</v>
      </c>
      <c r="K122" s="17"/>
      <c r="L122" s="9" t="str">
        <f>VLOOKUP(C122,[1]Sheet3!$C$3:$M$185,11,0)</f>
        <v>否</v>
      </c>
      <c r="M122" s="9"/>
    </row>
    <row r="123" s="2" customFormat="1" ht="27" customHeight="1" spans="1:13">
      <c r="A123" s="9">
        <v>121</v>
      </c>
      <c r="B123" s="10" t="s">
        <v>278</v>
      </c>
      <c r="C123" s="10" t="s">
        <v>279</v>
      </c>
      <c r="D123" s="9" t="str">
        <f>VLOOKUP(C123,[1]Sheet3!$C$3:$D$185,2,0)</f>
        <v>男</v>
      </c>
      <c r="E123" s="11" t="s">
        <v>15</v>
      </c>
      <c r="F123" s="10" t="s">
        <v>268</v>
      </c>
      <c r="G123" s="10" t="s">
        <v>269</v>
      </c>
      <c r="H123" s="9">
        <f>VLOOKUP(C123,[1]Sheet3!$C$3:$I$185,7,0)</f>
        <v>65.42</v>
      </c>
      <c r="I123" s="14">
        <v>70.2</v>
      </c>
      <c r="J123" s="15">
        <f t="shared" si="3"/>
        <v>67.332</v>
      </c>
      <c r="K123" s="19"/>
      <c r="L123" s="9" t="str">
        <f>VLOOKUP(C123,[1]Sheet3!$C$3:$M$185,11,0)</f>
        <v>否</v>
      </c>
      <c r="M123" s="9"/>
    </row>
    <row r="124" s="2" customFormat="1" ht="27" customHeight="1" spans="1:13">
      <c r="A124" s="9">
        <v>122</v>
      </c>
      <c r="B124" s="10" t="s">
        <v>280</v>
      </c>
      <c r="C124" s="10" t="s">
        <v>281</v>
      </c>
      <c r="D124" s="9" t="str">
        <f>VLOOKUP(C124,[1]Sheet3!$C$3:$D$185,2,0)</f>
        <v>男</v>
      </c>
      <c r="E124" s="11" t="s">
        <v>15</v>
      </c>
      <c r="F124" s="10" t="s">
        <v>282</v>
      </c>
      <c r="G124" s="10" t="s">
        <v>283</v>
      </c>
      <c r="H124" s="9">
        <f>VLOOKUP(C124,[1]Sheet3!$C$3:$I$185,7,0)</f>
        <v>61.02</v>
      </c>
      <c r="I124" s="14">
        <v>69.45</v>
      </c>
      <c r="J124" s="15">
        <f t="shared" si="3"/>
        <v>64.392</v>
      </c>
      <c r="K124" s="9">
        <v>1</v>
      </c>
      <c r="L124" s="9" t="str">
        <f>VLOOKUP(C124,[1]Sheet3!$C$3:$M$185,11,0)</f>
        <v>是</v>
      </c>
      <c r="M124" s="9"/>
    </row>
    <row r="125" s="2" customFormat="1" ht="27" customHeight="1" spans="1:13">
      <c r="A125" s="9">
        <v>123</v>
      </c>
      <c r="B125" s="10" t="s">
        <v>284</v>
      </c>
      <c r="C125" s="10" t="s">
        <v>285</v>
      </c>
      <c r="D125" s="9" t="str">
        <f>VLOOKUP(C125,[1]Sheet3!$C$3:$D$185,2,0)</f>
        <v>女</v>
      </c>
      <c r="E125" s="11" t="s">
        <v>15</v>
      </c>
      <c r="F125" s="10" t="s">
        <v>286</v>
      </c>
      <c r="G125" s="10" t="s">
        <v>287</v>
      </c>
      <c r="H125" s="9">
        <f>VLOOKUP(C125,[1]Sheet3!$C$3:$I$185,7,0)</f>
        <v>71.44</v>
      </c>
      <c r="I125" s="14">
        <v>66.15</v>
      </c>
      <c r="J125" s="15">
        <f t="shared" si="3"/>
        <v>69.324</v>
      </c>
      <c r="K125" s="16">
        <v>2</v>
      </c>
      <c r="L125" s="9" t="str">
        <f>VLOOKUP(C125,[1]Sheet3!$C$3:$M$185,11,0)</f>
        <v>否</v>
      </c>
      <c r="M125" s="9"/>
    </row>
    <row r="126" s="2" customFormat="1" ht="27" customHeight="1" spans="1:13">
      <c r="A126" s="9">
        <v>124</v>
      </c>
      <c r="B126" s="10" t="s">
        <v>288</v>
      </c>
      <c r="C126" s="10" t="s">
        <v>289</v>
      </c>
      <c r="D126" s="9" t="str">
        <f>VLOOKUP(C126,[1]Sheet3!$C$3:$D$185,2,0)</f>
        <v>女</v>
      </c>
      <c r="E126" s="11" t="s">
        <v>15</v>
      </c>
      <c r="F126" s="10" t="s">
        <v>286</v>
      </c>
      <c r="G126" s="10" t="s">
        <v>287</v>
      </c>
      <c r="H126" s="9">
        <f>VLOOKUP(C126,[1]Sheet3!$C$3:$I$185,7,0)</f>
        <v>68.64</v>
      </c>
      <c r="I126" s="14">
        <v>79.75</v>
      </c>
      <c r="J126" s="15">
        <f t="shared" si="3"/>
        <v>73.084</v>
      </c>
      <c r="K126" s="17"/>
      <c r="L126" s="9" t="str">
        <f>VLOOKUP(C126,[1]Sheet3!$C$3:$M$185,11,0)</f>
        <v>是</v>
      </c>
      <c r="M126" s="9"/>
    </row>
    <row r="127" s="2" customFormat="1" ht="27" customHeight="1" spans="1:13">
      <c r="A127" s="9">
        <v>125</v>
      </c>
      <c r="B127" s="10" t="s">
        <v>290</v>
      </c>
      <c r="C127" s="10" t="s">
        <v>291</v>
      </c>
      <c r="D127" s="9" t="str">
        <f>VLOOKUP(C127,[1]Sheet3!$C$3:$D$185,2,0)</f>
        <v>女</v>
      </c>
      <c r="E127" s="11" t="s">
        <v>15</v>
      </c>
      <c r="F127" s="10" t="s">
        <v>286</v>
      </c>
      <c r="G127" s="10" t="s">
        <v>287</v>
      </c>
      <c r="H127" s="9">
        <f>VLOOKUP(C127,[1]Sheet3!$C$3:$I$185,7,0)</f>
        <v>68.54</v>
      </c>
      <c r="I127" s="14">
        <v>67.65</v>
      </c>
      <c r="J127" s="15">
        <f t="shared" si="3"/>
        <v>68.184</v>
      </c>
      <c r="K127" s="17"/>
      <c r="L127" s="9" t="str">
        <f>VLOOKUP(C127,[1]Sheet3!$C$3:$M$185,11,0)</f>
        <v>否</v>
      </c>
      <c r="M127" s="9"/>
    </row>
    <row r="128" s="2" customFormat="1" ht="27" customHeight="1" spans="1:13">
      <c r="A128" s="9">
        <v>126</v>
      </c>
      <c r="B128" s="10" t="s">
        <v>292</v>
      </c>
      <c r="C128" s="10" t="s">
        <v>293</v>
      </c>
      <c r="D128" s="9" t="str">
        <f>VLOOKUP(C128,[1]Sheet3!$C$3:$D$185,2,0)</f>
        <v>女</v>
      </c>
      <c r="E128" s="11" t="s">
        <v>15</v>
      </c>
      <c r="F128" s="10" t="s">
        <v>286</v>
      </c>
      <c r="G128" s="10" t="s">
        <v>287</v>
      </c>
      <c r="H128" s="9">
        <f>VLOOKUP(C128,[1]Sheet3!$C$3:$I$185,7,0)</f>
        <v>66.28</v>
      </c>
      <c r="I128" s="14">
        <v>78.55</v>
      </c>
      <c r="J128" s="15">
        <f t="shared" si="3"/>
        <v>71.188</v>
      </c>
      <c r="K128" s="19"/>
      <c r="L128" s="9" t="str">
        <f>VLOOKUP(C128,[1]Sheet3!$C$3:$M$185,11,0)</f>
        <v>是</v>
      </c>
      <c r="M128" s="9"/>
    </row>
    <row r="129" s="2" customFormat="1" ht="27" customHeight="1" spans="1:13">
      <c r="A129" s="9">
        <v>127</v>
      </c>
      <c r="B129" s="10" t="s">
        <v>294</v>
      </c>
      <c r="C129" s="10" t="s">
        <v>295</v>
      </c>
      <c r="D129" s="9" t="str">
        <f>VLOOKUP(C129,[1]Sheet3!$C$3:$D$185,2,0)</f>
        <v>男</v>
      </c>
      <c r="E129" s="11" t="s">
        <v>15</v>
      </c>
      <c r="F129" s="10" t="s">
        <v>296</v>
      </c>
      <c r="G129" s="10" t="s">
        <v>297</v>
      </c>
      <c r="H129" s="9">
        <f>VLOOKUP(C129,[1]Sheet3!$C$3:$I$185,7,0)</f>
        <v>69.8</v>
      </c>
      <c r="I129" s="14">
        <v>78.75</v>
      </c>
      <c r="J129" s="15">
        <f t="shared" si="3"/>
        <v>73.38</v>
      </c>
      <c r="K129" s="16">
        <v>1</v>
      </c>
      <c r="L129" s="9" t="str">
        <f>VLOOKUP(C129,[1]Sheet3!$C$3:$M$185,11,0)</f>
        <v>是</v>
      </c>
      <c r="M129" s="9"/>
    </row>
    <row r="130" s="2" customFormat="1" ht="27" customHeight="1" spans="1:13">
      <c r="A130" s="9">
        <v>128</v>
      </c>
      <c r="B130" s="10" t="s">
        <v>298</v>
      </c>
      <c r="C130" s="10" t="s">
        <v>299</v>
      </c>
      <c r="D130" s="9" t="str">
        <f>VLOOKUP(C130,[1]Sheet3!$C$3:$D$185,2,0)</f>
        <v>男</v>
      </c>
      <c r="E130" s="11" t="s">
        <v>15</v>
      </c>
      <c r="F130" s="10" t="s">
        <v>296</v>
      </c>
      <c r="G130" s="10" t="s">
        <v>297</v>
      </c>
      <c r="H130" s="9">
        <f>VLOOKUP(C130,[1]Sheet3!$C$3:$I$185,7,0)</f>
        <v>77.76</v>
      </c>
      <c r="I130" s="18">
        <v>0</v>
      </c>
      <c r="J130" s="15">
        <f t="shared" si="3"/>
        <v>46.656</v>
      </c>
      <c r="K130" s="19"/>
      <c r="L130" s="9" t="str">
        <f>VLOOKUP(C130,[1]Sheet3!$C$3:$M$185,11,0)</f>
        <v>否</v>
      </c>
      <c r="M130" s="9"/>
    </row>
    <row r="131" s="2" customFormat="1" ht="27" customHeight="1" spans="1:13">
      <c r="A131" s="9">
        <v>129</v>
      </c>
      <c r="B131" s="10" t="s">
        <v>300</v>
      </c>
      <c r="C131" s="10" t="s">
        <v>301</v>
      </c>
      <c r="D131" s="9" t="str">
        <f>VLOOKUP(C131,[1]Sheet3!$C$3:$D$185,2,0)</f>
        <v>女</v>
      </c>
      <c r="E131" s="11" t="s">
        <v>15</v>
      </c>
      <c r="F131" s="10" t="s">
        <v>302</v>
      </c>
      <c r="G131" s="10" t="s">
        <v>303</v>
      </c>
      <c r="H131" s="9">
        <f>VLOOKUP(C131,[1]Sheet3!$C$3:$I$185,7,0)</f>
        <v>73.92</v>
      </c>
      <c r="I131" s="14">
        <v>83.5</v>
      </c>
      <c r="J131" s="15">
        <f t="shared" si="3"/>
        <v>77.752</v>
      </c>
      <c r="K131" s="16">
        <v>2</v>
      </c>
      <c r="L131" s="9" t="str">
        <f>VLOOKUP(C131,[1]Sheet3!$C$3:$M$185,11,0)</f>
        <v>是</v>
      </c>
      <c r="M131" s="9"/>
    </row>
    <row r="132" s="2" customFormat="1" ht="27" customHeight="1" spans="1:13">
      <c r="A132" s="9">
        <v>130</v>
      </c>
      <c r="B132" s="10" t="s">
        <v>304</v>
      </c>
      <c r="C132" s="10" t="s">
        <v>305</v>
      </c>
      <c r="D132" s="9" t="str">
        <f>VLOOKUP(C132,[1]Sheet3!$C$3:$D$185,2,0)</f>
        <v>男</v>
      </c>
      <c r="E132" s="11" t="s">
        <v>15</v>
      </c>
      <c r="F132" s="10" t="s">
        <v>302</v>
      </c>
      <c r="G132" s="10" t="s">
        <v>303</v>
      </c>
      <c r="H132" s="9">
        <f>VLOOKUP(C132,[1]Sheet3!$C$3:$I$185,7,0)</f>
        <v>73.82</v>
      </c>
      <c r="I132" s="14">
        <v>81.35</v>
      </c>
      <c r="J132" s="15">
        <f t="shared" ref="J132:J163" si="4">H132*0.6+I132*0.4</f>
        <v>76.832</v>
      </c>
      <c r="K132" s="17"/>
      <c r="L132" s="9" t="str">
        <f>VLOOKUP(C132,[1]Sheet3!$C$3:$M$185,11,0)</f>
        <v>否</v>
      </c>
      <c r="M132" s="9"/>
    </row>
    <row r="133" s="2" customFormat="1" ht="27" customHeight="1" spans="1:13">
      <c r="A133" s="9">
        <v>131</v>
      </c>
      <c r="B133" s="10" t="s">
        <v>306</v>
      </c>
      <c r="C133" s="10" t="s">
        <v>307</v>
      </c>
      <c r="D133" s="9" t="str">
        <f>VLOOKUP(C133,[1]Sheet3!$C$3:$D$185,2,0)</f>
        <v>女</v>
      </c>
      <c r="E133" s="11" t="s">
        <v>15</v>
      </c>
      <c r="F133" s="10" t="s">
        <v>302</v>
      </c>
      <c r="G133" s="10" t="s">
        <v>303</v>
      </c>
      <c r="H133" s="9">
        <f>VLOOKUP(C133,[1]Sheet3!$C$3:$I$185,7,0)</f>
        <v>70.38</v>
      </c>
      <c r="I133" s="14">
        <v>68.05</v>
      </c>
      <c r="J133" s="15">
        <f t="shared" si="4"/>
        <v>69.448</v>
      </c>
      <c r="K133" s="17"/>
      <c r="L133" s="9" t="str">
        <f>VLOOKUP(C133,[1]Sheet3!$C$3:$M$185,11,0)</f>
        <v>否</v>
      </c>
      <c r="M133" s="9"/>
    </row>
    <row r="134" s="2" customFormat="1" ht="27" customHeight="1" spans="1:13">
      <c r="A134" s="9">
        <v>132</v>
      </c>
      <c r="B134" s="10" t="s">
        <v>308</v>
      </c>
      <c r="C134" s="10" t="s">
        <v>309</v>
      </c>
      <c r="D134" s="9" t="str">
        <f>VLOOKUP(C134,[1]Sheet3!$C$3:$D$185,2,0)</f>
        <v>男</v>
      </c>
      <c r="E134" s="11" t="s">
        <v>15</v>
      </c>
      <c r="F134" s="10" t="s">
        <v>302</v>
      </c>
      <c r="G134" s="10" t="s">
        <v>303</v>
      </c>
      <c r="H134" s="9">
        <f>VLOOKUP(C134,[1]Sheet3!$C$3:$I$185,7,0)</f>
        <v>77.74</v>
      </c>
      <c r="I134" s="14">
        <v>77.9</v>
      </c>
      <c r="J134" s="15">
        <f t="shared" si="4"/>
        <v>77.804</v>
      </c>
      <c r="K134" s="19"/>
      <c r="L134" s="9" t="str">
        <f>VLOOKUP(C134,[1]Sheet3!$C$3:$M$185,11,0)</f>
        <v>是</v>
      </c>
      <c r="M134" s="9"/>
    </row>
    <row r="135" s="2" customFormat="1" ht="27" customHeight="1" spans="1:13">
      <c r="A135" s="9">
        <v>133</v>
      </c>
      <c r="B135" s="10" t="s">
        <v>310</v>
      </c>
      <c r="C135" s="10" t="s">
        <v>311</v>
      </c>
      <c r="D135" s="9" t="str">
        <f>VLOOKUP(C135,[1]Sheet3!$C$3:$D$185,2,0)</f>
        <v>女</v>
      </c>
      <c r="E135" s="11" t="s">
        <v>15</v>
      </c>
      <c r="F135" s="10" t="s">
        <v>312</v>
      </c>
      <c r="G135" s="10" t="s">
        <v>313</v>
      </c>
      <c r="H135" s="9">
        <f>VLOOKUP(C135,[1]Sheet3!$C$3:$I$185,7,0)</f>
        <v>69.32</v>
      </c>
      <c r="I135" s="14">
        <v>83.8</v>
      </c>
      <c r="J135" s="15">
        <f t="shared" si="4"/>
        <v>75.112</v>
      </c>
      <c r="K135" s="16">
        <v>1</v>
      </c>
      <c r="L135" s="9" t="str">
        <f>VLOOKUP(C135,[1]Sheet3!$C$3:$M$185,11,0)</f>
        <v>是</v>
      </c>
      <c r="M135" s="9"/>
    </row>
    <row r="136" s="2" customFormat="1" ht="27" customHeight="1" spans="1:13">
      <c r="A136" s="9">
        <v>134</v>
      </c>
      <c r="B136" s="10" t="s">
        <v>314</v>
      </c>
      <c r="C136" s="10" t="s">
        <v>315</v>
      </c>
      <c r="D136" s="9" t="str">
        <f>VLOOKUP(C136,[1]Sheet3!$C$3:$D$185,2,0)</f>
        <v>女</v>
      </c>
      <c r="E136" s="11" t="s">
        <v>15</v>
      </c>
      <c r="F136" s="10" t="s">
        <v>312</v>
      </c>
      <c r="G136" s="10" t="s">
        <v>313</v>
      </c>
      <c r="H136" s="9">
        <f>VLOOKUP(C136,[1]Sheet3!$C$3:$I$185,7,0)</f>
        <v>70.16</v>
      </c>
      <c r="I136" s="14">
        <v>80.2</v>
      </c>
      <c r="J136" s="15">
        <f t="shared" si="4"/>
        <v>74.176</v>
      </c>
      <c r="K136" s="19"/>
      <c r="L136" s="9" t="str">
        <f>VLOOKUP(C136,[1]Sheet3!$C$3:$M$185,11,0)</f>
        <v>否</v>
      </c>
      <c r="M136" s="9"/>
    </row>
    <row r="137" s="2" customFormat="1" ht="27" customHeight="1" spans="1:13">
      <c r="A137" s="9">
        <v>135</v>
      </c>
      <c r="B137" s="10" t="s">
        <v>316</v>
      </c>
      <c r="C137" s="10" t="s">
        <v>317</v>
      </c>
      <c r="D137" s="9" t="str">
        <f>VLOOKUP(C137,[1]Sheet3!$C$3:$D$185,2,0)</f>
        <v>男</v>
      </c>
      <c r="E137" s="11" t="s">
        <v>15</v>
      </c>
      <c r="F137" s="10" t="s">
        <v>318</v>
      </c>
      <c r="G137" s="10" t="s">
        <v>319</v>
      </c>
      <c r="H137" s="9">
        <f>VLOOKUP(C137,[1]Sheet3!$C$3:$I$185,7,0)</f>
        <v>66.52</v>
      </c>
      <c r="I137" s="14">
        <v>73.55</v>
      </c>
      <c r="J137" s="15">
        <f t="shared" si="4"/>
        <v>69.332</v>
      </c>
      <c r="K137" s="16">
        <v>2</v>
      </c>
      <c r="L137" s="9" t="str">
        <f>VLOOKUP(C137,[1]Sheet3!$C$3:$M$185,11,0)</f>
        <v>否</v>
      </c>
      <c r="M137" s="9"/>
    </row>
    <row r="138" s="2" customFormat="1" ht="27" customHeight="1" spans="1:13">
      <c r="A138" s="9">
        <v>136</v>
      </c>
      <c r="B138" s="10" t="s">
        <v>320</v>
      </c>
      <c r="C138" s="10" t="s">
        <v>321</v>
      </c>
      <c r="D138" s="9" t="str">
        <f>VLOOKUP(C138,[1]Sheet3!$C$3:$D$185,2,0)</f>
        <v>男</v>
      </c>
      <c r="E138" s="11" t="s">
        <v>15</v>
      </c>
      <c r="F138" s="10" t="s">
        <v>318</v>
      </c>
      <c r="G138" s="10" t="s">
        <v>319</v>
      </c>
      <c r="H138" s="9">
        <f>VLOOKUP(C138,[1]Sheet3!$C$3:$I$185,7,0)</f>
        <v>75.64</v>
      </c>
      <c r="I138" s="14">
        <v>83.45</v>
      </c>
      <c r="J138" s="15">
        <f t="shared" si="4"/>
        <v>78.764</v>
      </c>
      <c r="K138" s="17"/>
      <c r="L138" s="9" t="str">
        <f>VLOOKUP(C138,[1]Sheet3!$C$3:$M$185,11,0)</f>
        <v>是</v>
      </c>
      <c r="M138" s="9"/>
    </row>
    <row r="139" s="2" customFormat="1" ht="27" customHeight="1" spans="1:13">
      <c r="A139" s="9">
        <v>137</v>
      </c>
      <c r="B139" s="10" t="s">
        <v>322</v>
      </c>
      <c r="C139" s="10" t="s">
        <v>323</v>
      </c>
      <c r="D139" s="9" t="str">
        <f>VLOOKUP(C139,[1]Sheet3!$C$3:$D$185,2,0)</f>
        <v>女</v>
      </c>
      <c r="E139" s="11" t="s">
        <v>15</v>
      </c>
      <c r="F139" s="10" t="s">
        <v>318</v>
      </c>
      <c r="G139" s="10" t="s">
        <v>319</v>
      </c>
      <c r="H139" s="9">
        <f>VLOOKUP(C139,[1]Sheet3!$C$3:$I$185,7,0)</f>
        <v>73.3</v>
      </c>
      <c r="I139" s="14">
        <v>77.2</v>
      </c>
      <c r="J139" s="15">
        <f t="shared" si="4"/>
        <v>74.86</v>
      </c>
      <c r="K139" s="17"/>
      <c r="L139" s="9" t="str">
        <f>VLOOKUP(C139,[1]Sheet3!$C$3:$M$185,11,0)</f>
        <v>是</v>
      </c>
      <c r="M139" s="9"/>
    </row>
    <row r="140" s="2" customFormat="1" ht="27" customHeight="1" spans="1:13">
      <c r="A140" s="9">
        <v>138</v>
      </c>
      <c r="B140" s="10" t="s">
        <v>324</v>
      </c>
      <c r="C140" s="10" t="s">
        <v>325</v>
      </c>
      <c r="D140" s="9" t="str">
        <f>VLOOKUP(C140,[1]Sheet3!$C$3:$D$185,2,0)</f>
        <v>男</v>
      </c>
      <c r="E140" s="11" t="s">
        <v>15</v>
      </c>
      <c r="F140" s="10" t="s">
        <v>318</v>
      </c>
      <c r="G140" s="10" t="s">
        <v>319</v>
      </c>
      <c r="H140" s="9">
        <f>VLOOKUP(C140,[1]Sheet3!$C$3:$I$185,7,0)</f>
        <v>68.52</v>
      </c>
      <c r="I140" s="14">
        <v>72.4</v>
      </c>
      <c r="J140" s="15">
        <f t="shared" si="4"/>
        <v>70.072</v>
      </c>
      <c r="K140" s="19"/>
      <c r="L140" s="9" t="str">
        <f>VLOOKUP(C140,[1]Sheet3!$C$3:$M$185,11,0)</f>
        <v>否</v>
      </c>
      <c r="M140" s="9"/>
    </row>
    <row r="141" s="2" customFormat="1" ht="27" customHeight="1" spans="1:13">
      <c r="A141" s="9">
        <v>139</v>
      </c>
      <c r="B141" s="10" t="s">
        <v>326</v>
      </c>
      <c r="C141" s="10" t="s">
        <v>327</v>
      </c>
      <c r="D141" s="9" t="str">
        <f>VLOOKUP(C141,[1]Sheet3!$C$3:$D$185,2,0)</f>
        <v>男</v>
      </c>
      <c r="E141" s="11" t="s">
        <v>15</v>
      </c>
      <c r="F141" s="10" t="s">
        <v>328</v>
      </c>
      <c r="G141" s="10" t="s">
        <v>329</v>
      </c>
      <c r="H141" s="9">
        <f>VLOOKUP(C141,[1]Sheet3!$C$3:$I$185,7,0)</f>
        <v>63.94</v>
      </c>
      <c r="I141" s="18">
        <v>0</v>
      </c>
      <c r="J141" s="15">
        <f t="shared" si="4"/>
        <v>38.364</v>
      </c>
      <c r="K141" s="16">
        <v>2</v>
      </c>
      <c r="L141" s="9" t="str">
        <f>VLOOKUP(C141,[1]Sheet3!$C$3:$M$185,11,0)</f>
        <v>否</v>
      </c>
      <c r="M141" s="9" t="s">
        <v>28</v>
      </c>
    </row>
    <row r="142" s="2" customFormat="1" ht="27" customHeight="1" spans="1:13">
      <c r="A142" s="9">
        <v>140</v>
      </c>
      <c r="B142" s="10" t="s">
        <v>330</v>
      </c>
      <c r="C142" s="10" t="s">
        <v>331</v>
      </c>
      <c r="D142" s="9" t="str">
        <f>VLOOKUP(C142,[1]Sheet3!$C$3:$D$185,2,0)</f>
        <v>女</v>
      </c>
      <c r="E142" s="11" t="s">
        <v>15</v>
      </c>
      <c r="F142" s="10" t="s">
        <v>328</v>
      </c>
      <c r="G142" s="10" t="s">
        <v>329</v>
      </c>
      <c r="H142" s="9">
        <f>VLOOKUP(C142,[1]Sheet3!$C$3:$I$185,7,0)</f>
        <v>76.26</v>
      </c>
      <c r="I142" s="14">
        <v>86.45</v>
      </c>
      <c r="J142" s="15">
        <f t="shared" si="4"/>
        <v>80.336</v>
      </c>
      <c r="K142" s="17"/>
      <c r="L142" s="9" t="str">
        <f>VLOOKUP(C142,[1]Sheet3!$C$3:$M$185,11,0)</f>
        <v>是</v>
      </c>
      <c r="M142" s="9"/>
    </row>
    <row r="143" s="2" customFormat="1" ht="27" customHeight="1" spans="1:13">
      <c r="A143" s="9">
        <v>141</v>
      </c>
      <c r="B143" s="10" t="s">
        <v>332</v>
      </c>
      <c r="C143" s="10" t="s">
        <v>333</v>
      </c>
      <c r="D143" s="9" t="str">
        <f>VLOOKUP(C143,[1]Sheet3!$C$3:$D$185,2,0)</f>
        <v>女</v>
      </c>
      <c r="E143" s="11" t="s">
        <v>15</v>
      </c>
      <c r="F143" s="10" t="s">
        <v>328</v>
      </c>
      <c r="G143" s="10" t="s">
        <v>329</v>
      </c>
      <c r="H143" s="9">
        <f>VLOOKUP(C143,[1]Sheet3!$C$3:$I$185,7,0)</f>
        <v>67.62</v>
      </c>
      <c r="I143" s="14">
        <v>81.35</v>
      </c>
      <c r="J143" s="15">
        <f t="shared" si="4"/>
        <v>73.112</v>
      </c>
      <c r="K143" s="17"/>
      <c r="L143" s="9" t="str">
        <f>VLOOKUP(C143,[1]Sheet3!$C$3:$M$185,11,0)</f>
        <v>是</v>
      </c>
      <c r="M143" s="9"/>
    </row>
    <row r="144" s="2" customFormat="1" ht="27" customHeight="1" spans="1:13">
      <c r="A144" s="9">
        <v>142</v>
      </c>
      <c r="B144" s="10" t="s">
        <v>334</v>
      </c>
      <c r="C144" s="10" t="s">
        <v>335</v>
      </c>
      <c r="D144" s="9" t="str">
        <f>VLOOKUP(C144,[1]Sheet3!$C$3:$D$185,2,0)</f>
        <v>女</v>
      </c>
      <c r="E144" s="11" t="s">
        <v>15</v>
      </c>
      <c r="F144" s="10" t="s">
        <v>328</v>
      </c>
      <c r="G144" s="10" t="s">
        <v>329</v>
      </c>
      <c r="H144" s="9">
        <f>VLOOKUP(C144,[1]Sheet3!$C$3:$I$185,7,0)</f>
        <v>68.04</v>
      </c>
      <c r="I144" s="14">
        <v>75.95</v>
      </c>
      <c r="J144" s="15">
        <f t="shared" si="4"/>
        <v>71.204</v>
      </c>
      <c r="K144" s="19"/>
      <c r="L144" s="9" t="str">
        <f>VLOOKUP(C144,[1]Sheet3!$C$3:$M$185,11,0)</f>
        <v>否</v>
      </c>
      <c r="M144" s="9"/>
    </row>
    <row r="145" s="2" customFormat="1" ht="27" customHeight="1" spans="1:13">
      <c r="A145" s="9">
        <v>143</v>
      </c>
      <c r="B145" s="10" t="s">
        <v>336</v>
      </c>
      <c r="C145" s="10" t="s">
        <v>337</v>
      </c>
      <c r="D145" s="9" t="str">
        <f>VLOOKUP(C145,[1]Sheet3!$C$3:$D$185,2,0)</f>
        <v>男</v>
      </c>
      <c r="E145" s="11" t="s">
        <v>15</v>
      </c>
      <c r="F145" s="10" t="s">
        <v>338</v>
      </c>
      <c r="G145" s="10" t="s">
        <v>339</v>
      </c>
      <c r="H145" s="9">
        <f>VLOOKUP(C145,[1]Sheet3!$C$3:$I$185,7,0)</f>
        <v>63.24</v>
      </c>
      <c r="I145" s="14">
        <v>58.8</v>
      </c>
      <c r="J145" s="15">
        <f t="shared" si="4"/>
        <v>61.464</v>
      </c>
      <c r="K145" s="16">
        <v>1</v>
      </c>
      <c r="L145" s="9" t="str">
        <f>VLOOKUP(C145,[1]Sheet3!$C$3:$M$185,11,0)</f>
        <v>否</v>
      </c>
      <c r="M145" s="9"/>
    </row>
    <row r="146" s="2" customFormat="1" ht="27" customHeight="1" spans="1:13">
      <c r="A146" s="9">
        <v>144</v>
      </c>
      <c r="B146" s="10" t="s">
        <v>340</v>
      </c>
      <c r="C146" s="10" t="s">
        <v>341</v>
      </c>
      <c r="D146" s="9" t="str">
        <f>VLOOKUP(C146,[1]Sheet3!$C$3:$D$185,2,0)</f>
        <v>男</v>
      </c>
      <c r="E146" s="11" t="s">
        <v>15</v>
      </c>
      <c r="F146" s="10" t="s">
        <v>338</v>
      </c>
      <c r="G146" s="10" t="s">
        <v>339</v>
      </c>
      <c r="H146" s="9">
        <f>VLOOKUP(C146,[1]Sheet3!$C$3:$I$185,7,0)</f>
        <v>65.56</v>
      </c>
      <c r="I146" s="14">
        <v>72.95</v>
      </c>
      <c r="J146" s="15">
        <f t="shared" si="4"/>
        <v>68.516</v>
      </c>
      <c r="K146" s="19"/>
      <c r="L146" s="9" t="str">
        <f>VLOOKUP(C146,[1]Sheet3!$C$3:$M$185,11,0)</f>
        <v>是</v>
      </c>
      <c r="M146" s="9"/>
    </row>
    <row r="147" s="2" customFormat="1" ht="27" customHeight="1" spans="1:13">
      <c r="A147" s="9">
        <v>145</v>
      </c>
      <c r="B147" s="10" t="s">
        <v>342</v>
      </c>
      <c r="C147" s="10" t="s">
        <v>343</v>
      </c>
      <c r="D147" s="9" t="str">
        <f>VLOOKUP(C147,[1]Sheet3!$C$3:$D$185,2,0)</f>
        <v>女</v>
      </c>
      <c r="E147" s="11" t="s">
        <v>15</v>
      </c>
      <c r="F147" s="10" t="s">
        <v>344</v>
      </c>
      <c r="G147" s="10" t="s">
        <v>345</v>
      </c>
      <c r="H147" s="9">
        <f>VLOOKUP(C147,[1]Sheet3!$C$3:$I$185,7,0)</f>
        <v>54.04</v>
      </c>
      <c r="I147" s="14">
        <v>69.8</v>
      </c>
      <c r="J147" s="15">
        <f t="shared" si="4"/>
        <v>60.344</v>
      </c>
      <c r="K147" s="16">
        <v>1</v>
      </c>
      <c r="L147" s="9" t="str">
        <f>VLOOKUP(C147,[1]Sheet3!$C$3:$M$185,11,0)</f>
        <v>否</v>
      </c>
      <c r="M147" s="9"/>
    </row>
    <row r="148" s="2" customFormat="1" ht="27" customHeight="1" spans="1:13">
      <c r="A148" s="9">
        <v>146</v>
      </c>
      <c r="B148" s="10" t="s">
        <v>346</v>
      </c>
      <c r="C148" s="10" t="s">
        <v>347</v>
      </c>
      <c r="D148" s="9" t="str">
        <f>VLOOKUP(C148,[1]Sheet3!$C$3:$D$185,2,0)</f>
        <v>男</v>
      </c>
      <c r="E148" s="11" t="s">
        <v>15</v>
      </c>
      <c r="F148" s="10" t="s">
        <v>344</v>
      </c>
      <c r="G148" s="10" t="s">
        <v>345</v>
      </c>
      <c r="H148" s="9">
        <f>VLOOKUP(C148,[1]Sheet3!$C$3:$I$185,7,0)</f>
        <v>76.3</v>
      </c>
      <c r="I148" s="14">
        <v>75.15</v>
      </c>
      <c r="J148" s="15">
        <f t="shared" si="4"/>
        <v>75.84</v>
      </c>
      <c r="K148" s="19"/>
      <c r="L148" s="9" t="str">
        <f>VLOOKUP(C148,[1]Sheet3!$C$3:$M$185,11,0)</f>
        <v>是</v>
      </c>
      <c r="M148" s="9"/>
    </row>
    <row r="149" s="2" customFormat="1" ht="27" customHeight="1" spans="1:13">
      <c r="A149" s="9">
        <v>147</v>
      </c>
      <c r="B149" s="10" t="s">
        <v>348</v>
      </c>
      <c r="C149" s="10" t="s">
        <v>349</v>
      </c>
      <c r="D149" s="9" t="str">
        <f>VLOOKUP(C149,[1]Sheet3!$C$3:$D$185,2,0)</f>
        <v>男</v>
      </c>
      <c r="E149" s="11" t="s">
        <v>15</v>
      </c>
      <c r="F149" s="10" t="s">
        <v>350</v>
      </c>
      <c r="G149" s="10" t="s">
        <v>351</v>
      </c>
      <c r="H149" s="9">
        <f>VLOOKUP(C149,[1]Sheet3!$C$3:$I$185,7,0)</f>
        <v>63.2</v>
      </c>
      <c r="I149" s="14">
        <v>80.05</v>
      </c>
      <c r="J149" s="15">
        <f t="shared" si="4"/>
        <v>69.94</v>
      </c>
      <c r="K149" s="16">
        <v>1</v>
      </c>
      <c r="L149" s="9" t="str">
        <f>VLOOKUP(C149,[1]Sheet3!$C$3:$M$185,11,0)</f>
        <v>是</v>
      </c>
      <c r="M149" s="9"/>
    </row>
    <row r="150" s="2" customFormat="1" ht="27" customHeight="1" spans="1:13">
      <c r="A150" s="9">
        <v>148</v>
      </c>
      <c r="B150" s="10" t="s">
        <v>352</v>
      </c>
      <c r="C150" s="10" t="s">
        <v>353</v>
      </c>
      <c r="D150" s="9" t="str">
        <f>VLOOKUP(C150,[1]Sheet3!$C$3:$D$185,2,0)</f>
        <v>女</v>
      </c>
      <c r="E150" s="11" t="s">
        <v>15</v>
      </c>
      <c r="F150" s="10" t="s">
        <v>350</v>
      </c>
      <c r="G150" s="10" t="s">
        <v>351</v>
      </c>
      <c r="H150" s="9">
        <f>VLOOKUP(C150,[1]Sheet3!$C$3:$I$185,7,0)</f>
        <v>65.22</v>
      </c>
      <c r="I150" s="14">
        <v>74.35</v>
      </c>
      <c r="J150" s="15">
        <f t="shared" si="4"/>
        <v>68.872</v>
      </c>
      <c r="K150" s="19"/>
      <c r="L150" s="9" t="str">
        <f>VLOOKUP(C150,[1]Sheet3!$C$3:$M$185,11,0)</f>
        <v>否</v>
      </c>
      <c r="M150" s="9"/>
    </row>
    <row r="151" s="2" customFormat="1" ht="27" customHeight="1" spans="1:13">
      <c r="A151" s="9">
        <v>149</v>
      </c>
      <c r="B151" s="10" t="s">
        <v>354</v>
      </c>
      <c r="C151" s="10" t="s">
        <v>355</v>
      </c>
      <c r="D151" s="9" t="str">
        <f>VLOOKUP(C151,[1]Sheet3!$C$3:$D$185,2,0)</f>
        <v>女</v>
      </c>
      <c r="E151" s="11" t="s">
        <v>140</v>
      </c>
      <c r="F151" s="10" t="s">
        <v>356</v>
      </c>
      <c r="G151" s="10" t="s">
        <v>357</v>
      </c>
      <c r="H151" s="9">
        <f>VLOOKUP(C151,[1]Sheet3!$C$3:$I$185,7,0)</f>
        <v>66.7</v>
      </c>
      <c r="I151" s="14">
        <v>75.35</v>
      </c>
      <c r="J151" s="15">
        <f t="shared" si="4"/>
        <v>70.16</v>
      </c>
      <c r="K151" s="16">
        <v>4</v>
      </c>
      <c r="L151" s="9" t="str">
        <f>VLOOKUP(C151,[1]Sheet3!$C$3:$M$185,11,0)</f>
        <v>是</v>
      </c>
      <c r="M151" s="9"/>
    </row>
    <row r="152" s="2" customFormat="1" ht="27" customHeight="1" spans="1:13">
      <c r="A152" s="9">
        <v>150</v>
      </c>
      <c r="B152" s="10" t="s">
        <v>358</v>
      </c>
      <c r="C152" s="10" t="s">
        <v>359</v>
      </c>
      <c r="D152" s="9" t="str">
        <f>VLOOKUP(C152,[1]Sheet3!$C$3:$D$185,2,0)</f>
        <v>女</v>
      </c>
      <c r="E152" s="11" t="s">
        <v>140</v>
      </c>
      <c r="F152" s="10" t="s">
        <v>356</v>
      </c>
      <c r="G152" s="10" t="s">
        <v>357</v>
      </c>
      <c r="H152" s="9">
        <f>VLOOKUP(C152,[1]Sheet3!$C$3:$I$185,7,0)</f>
        <v>72.52</v>
      </c>
      <c r="I152" s="14">
        <v>75.7</v>
      </c>
      <c r="J152" s="15">
        <f t="shared" si="4"/>
        <v>73.792</v>
      </c>
      <c r="K152" s="17"/>
      <c r="L152" s="9" t="str">
        <f>VLOOKUP(C152,[1]Sheet3!$C$3:$M$185,11,0)</f>
        <v>是</v>
      </c>
      <c r="M152" s="9"/>
    </row>
    <row r="153" s="2" customFormat="1" ht="27" customHeight="1" spans="1:13">
      <c r="A153" s="9">
        <v>151</v>
      </c>
      <c r="B153" s="10" t="s">
        <v>360</v>
      </c>
      <c r="C153" s="10" t="s">
        <v>361</v>
      </c>
      <c r="D153" s="9" t="str">
        <f>VLOOKUP(C153,[1]Sheet3!$C$3:$D$185,2,0)</f>
        <v>男</v>
      </c>
      <c r="E153" s="11" t="s">
        <v>140</v>
      </c>
      <c r="F153" s="10" t="s">
        <v>356</v>
      </c>
      <c r="G153" s="10" t="s">
        <v>357</v>
      </c>
      <c r="H153" s="9">
        <f>VLOOKUP(C153,[1]Sheet3!$C$3:$I$185,7,0)</f>
        <v>80.96</v>
      </c>
      <c r="I153" s="18">
        <v>0</v>
      </c>
      <c r="J153" s="15">
        <f t="shared" si="4"/>
        <v>48.576</v>
      </c>
      <c r="K153" s="17"/>
      <c r="L153" s="9" t="str">
        <f>VLOOKUP(C153,[1]Sheet3!$C$3:$M$185,11,0)</f>
        <v>否</v>
      </c>
      <c r="M153" s="9" t="s">
        <v>28</v>
      </c>
    </row>
    <row r="154" s="2" customFormat="1" ht="27" customHeight="1" spans="1:13">
      <c r="A154" s="9">
        <v>152</v>
      </c>
      <c r="B154" s="10" t="s">
        <v>362</v>
      </c>
      <c r="C154" s="10" t="s">
        <v>363</v>
      </c>
      <c r="D154" s="9" t="str">
        <f>VLOOKUP(C154,[1]Sheet3!$C$3:$D$185,2,0)</f>
        <v>女</v>
      </c>
      <c r="E154" s="11" t="s">
        <v>140</v>
      </c>
      <c r="F154" s="10" t="s">
        <v>356</v>
      </c>
      <c r="G154" s="10" t="s">
        <v>357</v>
      </c>
      <c r="H154" s="9">
        <f>VLOOKUP(C154,[1]Sheet3!$C$3:$I$185,7,0)</f>
        <v>75.48</v>
      </c>
      <c r="I154" s="14">
        <v>77.75</v>
      </c>
      <c r="J154" s="15">
        <f t="shared" si="4"/>
        <v>76.388</v>
      </c>
      <c r="K154" s="17"/>
      <c r="L154" s="9" t="str">
        <f>VLOOKUP(C154,[1]Sheet3!$C$3:$M$185,11,0)</f>
        <v>是</v>
      </c>
      <c r="M154" s="9"/>
    </row>
    <row r="155" s="2" customFormat="1" ht="27" customHeight="1" spans="1:13">
      <c r="A155" s="9">
        <v>153</v>
      </c>
      <c r="B155" s="10" t="s">
        <v>364</v>
      </c>
      <c r="C155" s="10" t="s">
        <v>365</v>
      </c>
      <c r="D155" s="9" t="str">
        <f>VLOOKUP(C155,[1]Sheet3!$C$3:$D$185,2,0)</f>
        <v>女</v>
      </c>
      <c r="E155" s="11" t="s">
        <v>140</v>
      </c>
      <c r="F155" s="10" t="s">
        <v>356</v>
      </c>
      <c r="G155" s="10" t="s">
        <v>357</v>
      </c>
      <c r="H155" s="9">
        <f>VLOOKUP(C155,[1]Sheet3!$C$3:$I$185,7,0)</f>
        <v>58.3</v>
      </c>
      <c r="I155" s="18">
        <v>0</v>
      </c>
      <c r="J155" s="15">
        <f t="shared" si="4"/>
        <v>34.98</v>
      </c>
      <c r="K155" s="17"/>
      <c r="L155" s="9" t="str">
        <f>VLOOKUP(C155,[1]Sheet3!$C$3:$M$185,11,0)</f>
        <v>否</v>
      </c>
      <c r="M155" s="9" t="s">
        <v>28</v>
      </c>
    </row>
    <row r="156" s="2" customFormat="1" ht="27" customHeight="1" spans="1:13">
      <c r="A156" s="9">
        <v>154</v>
      </c>
      <c r="B156" s="10" t="s">
        <v>366</v>
      </c>
      <c r="C156" s="10" t="s">
        <v>367</v>
      </c>
      <c r="D156" s="9" t="str">
        <f>VLOOKUP(C156,[1]Sheet3!$C$3:$D$185,2,0)</f>
        <v>男</v>
      </c>
      <c r="E156" s="11" t="s">
        <v>140</v>
      </c>
      <c r="F156" s="10" t="s">
        <v>356</v>
      </c>
      <c r="G156" s="10" t="s">
        <v>357</v>
      </c>
      <c r="H156" s="9">
        <f>VLOOKUP(C156,[1]Sheet3!$C$3:$I$185,7,0)</f>
        <v>57.52</v>
      </c>
      <c r="I156" s="14">
        <v>60.65</v>
      </c>
      <c r="J156" s="15">
        <f t="shared" si="4"/>
        <v>58.772</v>
      </c>
      <c r="K156" s="17"/>
      <c r="L156" s="9" t="str">
        <f>VLOOKUP(C156,[1]Sheet3!$C$3:$M$185,11,0)</f>
        <v>是</v>
      </c>
      <c r="M156" s="9"/>
    </row>
    <row r="157" s="2" customFormat="1" ht="27" customHeight="1" spans="1:13">
      <c r="A157" s="9">
        <v>155</v>
      </c>
      <c r="B157" s="10" t="s">
        <v>368</v>
      </c>
      <c r="C157" s="10" t="s">
        <v>369</v>
      </c>
      <c r="D157" s="9" t="str">
        <f>VLOOKUP(C157,[1]Sheet3!$C$3:$D$185,2,0)</f>
        <v>女</v>
      </c>
      <c r="E157" s="11" t="s">
        <v>140</v>
      </c>
      <c r="F157" s="10" t="s">
        <v>356</v>
      </c>
      <c r="G157" s="10" t="s">
        <v>357</v>
      </c>
      <c r="H157" s="9">
        <f>VLOOKUP(C157,[1]Sheet3!$C$3:$I$185,7,0)</f>
        <v>60.12</v>
      </c>
      <c r="I157" s="18">
        <v>0</v>
      </c>
      <c r="J157" s="15">
        <f t="shared" si="4"/>
        <v>36.072</v>
      </c>
      <c r="K157" s="17"/>
      <c r="L157" s="9" t="str">
        <f>VLOOKUP(C157,[1]Sheet3!$C$3:$M$185,11,0)</f>
        <v>否</v>
      </c>
      <c r="M157" s="9" t="s">
        <v>28</v>
      </c>
    </row>
    <row r="158" s="2" customFormat="1" ht="27" customHeight="1" spans="1:13">
      <c r="A158" s="9">
        <v>156</v>
      </c>
      <c r="B158" s="10" t="s">
        <v>370</v>
      </c>
      <c r="C158" s="10" t="s">
        <v>371</v>
      </c>
      <c r="D158" s="9" t="str">
        <f>VLOOKUP(C158,[1]Sheet3!$C$3:$D$185,2,0)</f>
        <v>女</v>
      </c>
      <c r="E158" s="11" t="s">
        <v>140</v>
      </c>
      <c r="F158" s="10" t="s">
        <v>356</v>
      </c>
      <c r="G158" s="10" t="s">
        <v>357</v>
      </c>
      <c r="H158" s="9">
        <f>VLOOKUP(C158,[1]Sheet3!$C$3:$I$185,7,0)</f>
        <v>60.74</v>
      </c>
      <c r="I158" s="18">
        <v>0</v>
      </c>
      <c r="J158" s="15">
        <f t="shared" si="4"/>
        <v>36.444</v>
      </c>
      <c r="K158" s="19"/>
      <c r="L158" s="9" t="str">
        <f>VLOOKUP(C158,[1]Sheet3!$C$3:$M$185,11,0)</f>
        <v>否</v>
      </c>
      <c r="M158" s="9" t="s">
        <v>28</v>
      </c>
    </row>
    <row r="159" s="2" customFormat="1" ht="27" customHeight="1" spans="1:13">
      <c r="A159" s="9">
        <v>157</v>
      </c>
      <c r="B159" s="10" t="s">
        <v>372</v>
      </c>
      <c r="C159" s="10" t="s">
        <v>373</v>
      </c>
      <c r="D159" s="9" t="str">
        <f>VLOOKUP(C159,[1]Sheet3!$C$3:$D$185,2,0)</f>
        <v>女</v>
      </c>
      <c r="E159" s="11" t="s">
        <v>202</v>
      </c>
      <c r="F159" s="10" t="s">
        <v>374</v>
      </c>
      <c r="G159" s="10" t="s">
        <v>375</v>
      </c>
      <c r="H159" s="9">
        <f>VLOOKUP(C159,[1]Sheet3!$C$3:$I$185,7,0)</f>
        <v>69.58</v>
      </c>
      <c r="I159" s="14">
        <v>73.35</v>
      </c>
      <c r="J159" s="15">
        <f t="shared" si="4"/>
        <v>71.088</v>
      </c>
      <c r="K159" s="16">
        <v>1</v>
      </c>
      <c r="L159" s="9" t="str">
        <f>VLOOKUP(C159,[1]Sheet3!$C$3:$M$185,11,0)</f>
        <v>否</v>
      </c>
      <c r="M159" s="9"/>
    </row>
    <row r="160" s="2" customFormat="1" ht="27" customHeight="1" spans="1:13">
      <c r="A160" s="9">
        <v>158</v>
      </c>
      <c r="B160" s="10" t="s">
        <v>376</v>
      </c>
      <c r="C160" s="10" t="s">
        <v>377</v>
      </c>
      <c r="D160" s="9" t="str">
        <f>VLOOKUP(C160,[1]Sheet3!$C$3:$D$185,2,0)</f>
        <v>男</v>
      </c>
      <c r="E160" s="11" t="s">
        <v>202</v>
      </c>
      <c r="F160" s="10" t="s">
        <v>374</v>
      </c>
      <c r="G160" s="10" t="s">
        <v>375</v>
      </c>
      <c r="H160" s="9">
        <f>VLOOKUP(C160,[1]Sheet3!$C$3:$I$185,7,0)</f>
        <v>68.2</v>
      </c>
      <c r="I160" s="14">
        <v>83.25</v>
      </c>
      <c r="J160" s="15">
        <f t="shared" si="4"/>
        <v>74.22</v>
      </c>
      <c r="K160" s="19"/>
      <c r="L160" s="9" t="str">
        <f>VLOOKUP(C160,[1]Sheet3!$C$3:$M$185,11,0)</f>
        <v>是</v>
      </c>
      <c r="M160" s="9"/>
    </row>
    <row r="161" s="2" customFormat="1" ht="27" customHeight="1" spans="1:13">
      <c r="A161" s="9">
        <v>159</v>
      </c>
      <c r="B161" s="10" t="s">
        <v>378</v>
      </c>
      <c r="C161" s="10" t="s">
        <v>379</v>
      </c>
      <c r="D161" s="9" t="str">
        <f>VLOOKUP(C161,[1]Sheet3!$C$3:$D$185,2,0)</f>
        <v>女</v>
      </c>
      <c r="E161" s="11" t="s">
        <v>202</v>
      </c>
      <c r="F161" s="10" t="s">
        <v>380</v>
      </c>
      <c r="G161" s="10" t="s">
        <v>381</v>
      </c>
      <c r="H161" s="9">
        <f>VLOOKUP(C161,[1]Sheet3!$C$3:$I$185,7,0)</f>
        <v>77.06</v>
      </c>
      <c r="I161" s="18">
        <v>0</v>
      </c>
      <c r="J161" s="15">
        <f t="shared" si="4"/>
        <v>46.236</v>
      </c>
      <c r="K161" s="16">
        <v>1</v>
      </c>
      <c r="L161" s="9" t="str">
        <f>VLOOKUP(C161,[1]Sheet3!$C$3:$M$185,11,0)</f>
        <v>否</v>
      </c>
      <c r="M161" s="9" t="s">
        <v>28</v>
      </c>
    </row>
    <row r="162" s="2" customFormat="1" ht="27" customHeight="1" spans="1:13">
      <c r="A162" s="9">
        <v>160</v>
      </c>
      <c r="B162" s="10" t="s">
        <v>382</v>
      </c>
      <c r="C162" s="10" t="s">
        <v>383</v>
      </c>
      <c r="D162" s="9" t="str">
        <f>VLOOKUP(C162,[1]Sheet3!$C$3:$D$185,2,0)</f>
        <v>女</v>
      </c>
      <c r="E162" s="11" t="s">
        <v>202</v>
      </c>
      <c r="F162" s="10" t="s">
        <v>380</v>
      </c>
      <c r="G162" s="10" t="s">
        <v>381</v>
      </c>
      <c r="H162" s="9">
        <f>VLOOKUP(C162,[1]Sheet3!$C$3:$I$185,7,0)</f>
        <v>75.06</v>
      </c>
      <c r="I162" s="14">
        <v>82.55</v>
      </c>
      <c r="J162" s="15">
        <f t="shared" si="4"/>
        <v>78.056</v>
      </c>
      <c r="K162" s="19"/>
      <c r="L162" s="9" t="str">
        <f>VLOOKUP(C162,[1]Sheet3!$C$3:$M$185,11,0)</f>
        <v>是</v>
      </c>
      <c r="M162" s="9"/>
    </row>
    <row r="163" s="2" customFormat="1" ht="27" customHeight="1" spans="1:13">
      <c r="A163" s="9">
        <v>161</v>
      </c>
      <c r="B163" s="10" t="s">
        <v>384</v>
      </c>
      <c r="C163" s="10" t="s">
        <v>385</v>
      </c>
      <c r="D163" s="9" t="str">
        <f>VLOOKUP(C163,[1]Sheet3!$C$3:$D$185,2,0)</f>
        <v>女</v>
      </c>
      <c r="E163" s="11" t="s">
        <v>202</v>
      </c>
      <c r="F163" s="10" t="s">
        <v>386</v>
      </c>
      <c r="G163" s="10" t="s">
        <v>387</v>
      </c>
      <c r="H163" s="9">
        <f>VLOOKUP(C163,[1]Sheet3!$C$3:$I$185,7,0)</f>
        <v>70.44</v>
      </c>
      <c r="I163" s="14">
        <v>70.95</v>
      </c>
      <c r="J163" s="15">
        <f t="shared" si="4"/>
        <v>70.644</v>
      </c>
      <c r="K163" s="16">
        <v>1</v>
      </c>
      <c r="L163" s="9" t="str">
        <f>VLOOKUP(C163,[1]Sheet3!$C$3:$M$185,11,0)</f>
        <v>是</v>
      </c>
      <c r="M163" s="9"/>
    </row>
    <row r="164" s="2" customFormat="1" ht="27" customHeight="1" spans="1:13">
      <c r="A164" s="9">
        <v>162</v>
      </c>
      <c r="B164" s="10" t="s">
        <v>388</v>
      </c>
      <c r="C164" s="10" t="s">
        <v>389</v>
      </c>
      <c r="D164" s="9" t="str">
        <f>VLOOKUP(C164,[1]Sheet3!$C$3:$D$185,2,0)</f>
        <v>男</v>
      </c>
      <c r="E164" s="11" t="s">
        <v>202</v>
      </c>
      <c r="F164" s="10" t="s">
        <v>386</v>
      </c>
      <c r="G164" s="10" t="s">
        <v>387</v>
      </c>
      <c r="H164" s="9">
        <f>VLOOKUP(C164,[1]Sheet3!$C$3:$I$185,7,0)</f>
        <v>64.88</v>
      </c>
      <c r="I164" s="14">
        <v>69.55</v>
      </c>
      <c r="J164" s="15">
        <f t="shared" ref="J164:J185" si="5">H164*0.6+I164*0.4</f>
        <v>66.748</v>
      </c>
      <c r="K164" s="19"/>
      <c r="L164" s="9" t="str">
        <f>VLOOKUP(C164,[1]Sheet3!$C$3:$M$185,11,0)</f>
        <v>否</v>
      </c>
      <c r="M164" s="9"/>
    </row>
    <row r="165" s="2" customFormat="1" ht="27" customHeight="1" spans="1:13">
      <c r="A165" s="9">
        <v>163</v>
      </c>
      <c r="B165" s="10" t="s">
        <v>390</v>
      </c>
      <c r="C165" s="10" t="s">
        <v>391</v>
      </c>
      <c r="D165" s="9" t="str">
        <f>VLOOKUP(C165,[1]Sheet3!$C$3:$D$185,2,0)</f>
        <v>女</v>
      </c>
      <c r="E165" s="11" t="s">
        <v>392</v>
      </c>
      <c r="F165" s="10" t="s">
        <v>356</v>
      </c>
      <c r="G165" s="10" t="s">
        <v>393</v>
      </c>
      <c r="H165" s="9">
        <f>VLOOKUP(C165,[1]Sheet3!$C$3:$I$185,7,0)</f>
        <v>77.32</v>
      </c>
      <c r="I165" s="18">
        <v>0</v>
      </c>
      <c r="J165" s="15">
        <f t="shared" si="5"/>
        <v>46.392</v>
      </c>
      <c r="K165" s="16">
        <v>1</v>
      </c>
      <c r="L165" s="9" t="str">
        <f>VLOOKUP(C165,[1]Sheet3!$C$3:$M$185,11,0)</f>
        <v>否</v>
      </c>
      <c r="M165" s="9" t="s">
        <v>28</v>
      </c>
    </row>
    <row r="166" s="2" customFormat="1" ht="27" customHeight="1" spans="1:13">
      <c r="A166" s="9">
        <v>164</v>
      </c>
      <c r="B166" s="10" t="s">
        <v>394</v>
      </c>
      <c r="C166" s="10" t="s">
        <v>395</v>
      </c>
      <c r="D166" s="9" t="str">
        <f>VLOOKUP(C166,[1]Sheet3!$C$3:$D$185,2,0)</f>
        <v>男</v>
      </c>
      <c r="E166" s="11" t="s">
        <v>392</v>
      </c>
      <c r="F166" s="10" t="s">
        <v>356</v>
      </c>
      <c r="G166" s="10" t="s">
        <v>393</v>
      </c>
      <c r="H166" s="9">
        <f>VLOOKUP(C166,[1]Sheet3!$C$3:$I$185,7,0)</f>
        <v>71.26</v>
      </c>
      <c r="I166" s="14">
        <v>71.45</v>
      </c>
      <c r="J166" s="15">
        <f t="shared" si="5"/>
        <v>71.336</v>
      </c>
      <c r="K166" s="19"/>
      <c r="L166" s="9" t="str">
        <f>VLOOKUP(C166,[1]Sheet3!$C$3:$M$185,11,0)</f>
        <v>是</v>
      </c>
      <c r="M166" s="9"/>
    </row>
    <row r="167" s="2" customFormat="1" ht="27" customHeight="1" spans="1:13">
      <c r="A167" s="9">
        <v>165</v>
      </c>
      <c r="B167" s="10" t="s">
        <v>396</v>
      </c>
      <c r="C167" s="10" t="s">
        <v>397</v>
      </c>
      <c r="D167" s="9" t="str">
        <f>VLOOKUP(C167,[1]Sheet3!$C$3:$D$185,2,0)</f>
        <v>女</v>
      </c>
      <c r="E167" s="11" t="s">
        <v>392</v>
      </c>
      <c r="F167" s="10" t="s">
        <v>398</v>
      </c>
      <c r="G167" s="10" t="s">
        <v>399</v>
      </c>
      <c r="H167" s="9">
        <f>VLOOKUP(C167,[1]Sheet3!$C$3:$I$185,7,0)</f>
        <v>65.56</v>
      </c>
      <c r="I167" s="14">
        <v>49.65</v>
      </c>
      <c r="J167" s="15">
        <f t="shared" si="5"/>
        <v>59.196</v>
      </c>
      <c r="K167" s="16">
        <v>2</v>
      </c>
      <c r="L167" s="9" t="str">
        <f>VLOOKUP(C167,[1]Sheet3!$C$3:$M$185,11,0)</f>
        <v>否</v>
      </c>
      <c r="M167" s="9"/>
    </row>
    <row r="168" s="2" customFormat="1" ht="27" customHeight="1" spans="1:13">
      <c r="A168" s="9">
        <v>166</v>
      </c>
      <c r="B168" s="10" t="s">
        <v>400</v>
      </c>
      <c r="C168" s="10" t="s">
        <v>401</v>
      </c>
      <c r="D168" s="9" t="str">
        <f>VLOOKUP(C168,[1]Sheet3!$C$3:$D$185,2,0)</f>
        <v>女</v>
      </c>
      <c r="E168" s="11" t="s">
        <v>392</v>
      </c>
      <c r="F168" s="10" t="s">
        <v>398</v>
      </c>
      <c r="G168" s="10" t="s">
        <v>399</v>
      </c>
      <c r="H168" s="9">
        <f>VLOOKUP(C168,[1]Sheet3!$C$3:$I$185,7,0)</f>
        <v>66.62</v>
      </c>
      <c r="I168" s="14">
        <v>68.2</v>
      </c>
      <c r="J168" s="15">
        <f t="shared" si="5"/>
        <v>67.252</v>
      </c>
      <c r="K168" s="17"/>
      <c r="L168" s="9" t="str">
        <f>VLOOKUP(C168,[1]Sheet3!$C$3:$M$185,11,0)</f>
        <v>是</v>
      </c>
      <c r="M168" s="9"/>
    </row>
    <row r="169" s="2" customFormat="1" ht="27" customHeight="1" spans="1:13">
      <c r="A169" s="9">
        <v>167</v>
      </c>
      <c r="B169" s="10" t="s">
        <v>402</v>
      </c>
      <c r="C169" s="10" t="s">
        <v>403</v>
      </c>
      <c r="D169" s="9" t="str">
        <f>VLOOKUP(C169,[1]Sheet3!$C$3:$D$185,2,0)</f>
        <v>女</v>
      </c>
      <c r="E169" s="11" t="s">
        <v>392</v>
      </c>
      <c r="F169" s="10" t="s">
        <v>398</v>
      </c>
      <c r="G169" s="10" t="s">
        <v>399</v>
      </c>
      <c r="H169" s="9">
        <f>VLOOKUP(C169,[1]Sheet3!$C$3:$I$185,7,0)</f>
        <v>70.04</v>
      </c>
      <c r="I169" s="14">
        <v>43.75</v>
      </c>
      <c r="J169" s="15">
        <f t="shared" si="5"/>
        <v>59.524</v>
      </c>
      <c r="K169" s="17"/>
      <c r="L169" s="9" t="str">
        <f>VLOOKUP(C169,[1]Sheet3!$C$3:$M$185,11,0)</f>
        <v>否</v>
      </c>
      <c r="M169" s="9"/>
    </row>
    <row r="170" s="2" customFormat="1" ht="27" customHeight="1" spans="1:13">
      <c r="A170" s="9">
        <v>168</v>
      </c>
      <c r="B170" s="10" t="s">
        <v>404</v>
      </c>
      <c r="C170" s="10" t="s">
        <v>405</v>
      </c>
      <c r="D170" s="9" t="str">
        <f>VLOOKUP(C170,[1]Sheet3!$C$3:$D$185,2,0)</f>
        <v>女</v>
      </c>
      <c r="E170" s="11" t="s">
        <v>392</v>
      </c>
      <c r="F170" s="10" t="s">
        <v>398</v>
      </c>
      <c r="G170" s="10" t="s">
        <v>399</v>
      </c>
      <c r="H170" s="9">
        <f>VLOOKUP(C170,[1]Sheet3!$C$3:$I$185,7,0)</f>
        <v>66.34</v>
      </c>
      <c r="I170" s="14">
        <v>68.3</v>
      </c>
      <c r="J170" s="15">
        <f t="shared" si="5"/>
        <v>67.124</v>
      </c>
      <c r="K170" s="19"/>
      <c r="L170" s="9" t="str">
        <f>VLOOKUP(C170,[1]Sheet3!$C$3:$M$185,11,0)</f>
        <v>是</v>
      </c>
      <c r="M170" s="9"/>
    </row>
    <row r="171" s="2" customFormat="1" ht="27" customHeight="1" spans="1:13">
      <c r="A171" s="9">
        <v>169</v>
      </c>
      <c r="B171" s="10" t="s">
        <v>406</v>
      </c>
      <c r="C171" s="10" t="s">
        <v>407</v>
      </c>
      <c r="D171" s="9" t="str">
        <f>VLOOKUP(C171,[1]Sheet3!$C$3:$D$185,2,0)</f>
        <v>女</v>
      </c>
      <c r="E171" s="11" t="s">
        <v>392</v>
      </c>
      <c r="F171" s="10" t="s">
        <v>408</v>
      </c>
      <c r="G171" s="10" t="s">
        <v>409</v>
      </c>
      <c r="H171" s="9">
        <f>VLOOKUP(C171,[1]Sheet3!$C$3:$I$185,7,0)</f>
        <v>63.86</v>
      </c>
      <c r="I171" s="14">
        <v>50.95</v>
      </c>
      <c r="J171" s="15">
        <f t="shared" si="5"/>
        <v>58.696</v>
      </c>
      <c r="K171" s="16">
        <v>2</v>
      </c>
      <c r="L171" s="9" t="str">
        <f>VLOOKUP(C171,[1]Sheet3!$C$3:$M$185,11,0)</f>
        <v>否</v>
      </c>
      <c r="M171" s="9"/>
    </row>
    <row r="172" s="2" customFormat="1" ht="27" customHeight="1" spans="1:13">
      <c r="A172" s="9">
        <v>170</v>
      </c>
      <c r="B172" s="10" t="s">
        <v>410</v>
      </c>
      <c r="C172" s="10" t="s">
        <v>411</v>
      </c>
      <c r="D172" s="9" t="str">
        <f>VLOOKUP(C172,[1]Sheet3!$C$3:$D$185,2,0)</f>
        <v>男</v>
      </c>
      <c r="E172" s="11" t="s">
        <v>392</v>
      </c>
      <c r="F172" s="10" t="s">
        <v>408</v>
      </c>
      <c r="G172" s="10" t="s">
        <v>409</v>
      </c>
      <c r="H172" s="9">
        <f>VLOOKUP(C172,[1]Sheet3!$C$3:$I$185,7,0)</f>
        <v>66.78</v>
      </c>
      <c r="I172" s="14">
        <v>49.5</v>
      </c>
      <c r="J172" s="15">
        <f t="shared" si="5"/>
        <v>59.868</v>
      </c>
      <c r="K172" s="17"/>
      <c r="L172" s="9" t="str">
        <f>VLOOKUP(C172,[1]Sheet3!$C$3:$M$185,11,0)</f>
        <v>否</v>
      </c>
      <c r="M172" s="9"/>
    </row>
    <row r="173" s="2" customFormat="1" ht="27" customHeight="1" spans="1:13">
      <c r="A173" s="9">
        <v>171</v>
      </c>
      <c r="B173" s="10" t="s">
        <v>412</v>
      </c>
      <c r="C173" s="10" t="s">
        <v>413</v>
      </c>
      <c r="D173" s="9" t="str">
        <f>VLOOKUP(C173,[1]Sheet3!$C$3:$D$185,2,0)</f>
        <v>男</v>
      </c>
      <c r="E173" s="11" t="s">
        <v>392</v>
      </c>
      <c r="F173" s="10" t="s">
        <v>408</v>
      </c>
      <c r="G173" s="10" t="s">
        <v>409</v>
      </c>
      <c r="H173" s="9">
        <f>VLOOKUP(C173,[1]Sheet3!$C$3:$I$185,7,0)</f>
        <v>68.94</v>
      </c>
      <c r="I173" s="18">
        <v>0</v>
      </c>
      <c r="J173" s="15">
        <f t="shared" si="5"/>
        <v>41.364</v>
      </c>
      <c r="K173" s="19"/>
      <c r="L173" s="9" t="str">
        <f>VLOOKUP(C173,[1]Sheet3!$C$3:$M$185,11,0)</f>
        <v>否</v>
      </c>
      <c r="M173" s="9" t="s">
        <v>28</v>
      </c>
    </row>
    <row r="174" s="2" customFormat="1" ht="27" customHeight="1" spans="1:13">
      <c r="A174" s="9">
        <v>172</v>
      </c>
      <c r="B174" s="10">
        <v>20230709</v>
      </c>
      <c r="C174" s="20" t="s">
        <v>414</v>
      </c>
      <c r="D174" s="9" t="str">
        <f>VLOOKUP(C174,[1]Sheet3!$C$3:$D$185,2,0)</f>
        <v>女</v>
      </c>
      <c r="E174" s="21" t="s">
        <v>140</v>
      </c>
      <c r="F174" s="20" t="s">
        <v>415</v>
      </c>
      <c r="G174" s="10" t="s">
        <v>416</v>
      </c>
      <c r="H174" s="9">
        <f>VLOOKUP(C174,[1]Sheet3!$C$3:$I$185,7,0)</f>
        <v>73.92</v>
      </c>
      <c r="I174" s="22">
        <v>85.88</v>
      </c>
      <c r="J174" s="15">
        <f t="shared" si="5"/>
        <v>78.704</v>
      </c>
      <c r="K174" s="16">
        <v>1</v>
      </c>
      <c r="L174" s="9" t="str">
        <f>VLOOKUP(C174,[1]Sheet3!$C$3:$M$185,11,0)</f>
        <v>是</v>
      </c>
      <c r="M174" s="9"/>
    </row>
    <row r="175" s="2" customFormat="1" ht="27" customHeight="1" spans="1:13">
      <c r="A175" s="9">
        <v>173</v>
      </c>
      <c r="B175" s="10">
        <v>20230710</v>
      </c>
      <c r="C175" s="20" t="s">
        <v>417</v>
      </c>
      <c r="D175" s="9" t="str">
        <f>VLOOKUP(C175,[1]Sheet3!$C$3:$D$185,2,0)</f>
        <v>女</v>
      </c>
      <c r="E175" s="21" t="s">
        <v>140</v>
      </c>
      <c r="F175" s="20" t="s">
        <v>415</v>
      </c>
      <c r="G175" s="10" t="s">
        <v>416</v>
      </c>
      <c r="H175" s="9">
        <f>VLOOKUP(C175,[1]Sheet3!$C$3:$I$185,7,0)</f>
        <v>71.6</v>
      </c>
      <c r="I175" s="22">
        <v>79.9</v>
      </c>
      <c r="J175" s="15">
        <f t="shared" si="5"/>
        <v>74.92</v>
      </c>
      <c r="K175" s="19"/>
      <c r="L175" s="9" t="str">
        <f>VLOOKUP(C175,[1]Sheet3!$C$3:$M$185,11,0)</f>
        <v>否</v>
      </c>
      <c r="M175" s="9"/>
    </row>
    <row r="176" s="2" customFormat="1" ht="27" customHeight="1" spans="1:13">
      <c r="A176" s="9">
        <v>174</v>
      </c>
      <c r="B176" s="10">
        <v>20230702</v>
      </c>
      <c r="C176" s="20" t="s">
        <v>418</v>
      </c>
      <c r="D176" s="9" t="str">
        <f>VLOOKUP(C176,[1]Sheet3!$C$3:$D$185,2,0)</f>
        <v>女</v>
      </c>
      <c r="E176" s="21" t="s">
        <v>140</v>
      </c>
      <c r="F176" s="20" t="s">
        <v>419</v>
      </c>
      <c r="G176" s="10" t="s">
        <v>420</v>
      </c>
      <c r="H176" s="9">
        <f>VLOOKUP(C176,[1]Sheet3!$C$3:$I$185,7,0)</f>
        <v>82.39</v>
      </c>
      <c r="I176" s="22">
        <v>73.74</v>
      </c>
      <c r="J176" s="15">
        <f t="shared" si="5"/>
        <v>78.93</v>
      </c>
      <c r="K176" s="16">
        <v>1</v>
      </c>
      <c r="L176" s="9" t="str">
        <f>VLOOKUP(C176,[1]Sheet3!$C$3:$M$185,11,0)</f>
        <v>是</v>
      </c>
      <c r="M176" s="9"/>
    </row>
    <row r="177" s="2" customFormat="1" ht="27" customHeight="1" spans="1:13">
      <c r="A177" s="9">
        <v>175</v>
      </c>
      <c r="B177" s="10">
        <v>20230701</v>
      </c>
      <c r="C177" s="20" t="s">
        <v>421</v>
      </c>
      <c r="D177" s="9" t="str">
        <f>VLOOKUP(C177,[1]Sheet3!$C$3:$D$185,2,0)</f>
        <v>女</v>
      </c>
      <c r="E177" s="21" t="s">
        <v>140</v>
      </c>
      <c r="F177" s="20" t="s">
        <v>419</v>
      </c>
      <c r="G177" s="10" t="s">
        <v>420</v>
      </c>
      <c r="H177" s="9">
        <f>VLOOKUP(C177,[1]Sheet3!$C$3:$I$185,7,0)</f>
        <v>73.66</v>
      </c>
      <c r="I177" s="18">
        <v>0</v>
      </c>
      <c r="J177" s="15">
        <f t="shared" si="5"/>
        <v>44.196</v>
      </c>
      <c r="K177" s="19"/>
      <c r="L177" s="9" t="str">
        <f>VLOOKUP(C177,[1]Sheet3!$C$3:$M$185,11,0)</f>
        <v>否</v>
      </c>
      <c r="M177" s="9" t="s">
        <v>28</v>
      </c>
    </row>
    <row r="178" s="2" customFormat="1" ht="27" customHeight="1" spans="1:13">
      <c r="A178" s="9">
        <v>176</v>
      </c>
      <c r="B178" s="10">
        <v>20230712</v>
      </c>
      <c r="C178" s="20" t="s">
        <v>422</v>
      </c>
      <c r="D178" s="9" t="str">
        <f>VLOOKUP(C178,[1]Sheet3!$C$3:$D$185,2,0)</f>
        <v>男</v>
      </c>
      <c r="E178" s="21" t="s">
        <v>140</v>
      </c>
      <c r="F178" s="20" t="s">
        <v>423</v>
      </c>
      <c r="G178" s="10" t="s">
        <v>424</v>
      </c>
      <c r="H178" s="9">
        <f>VLOOKUP(C178,[1]Sheet3!$C$3:$I$185,7,0)</f>
        <v>73.88</v>
      </c>
      <c r="I178" s="22">
        <v>77.34</v>
      </c>
      <c r="J178" s="15">
        <f t="shared" si="5"/>
        <v>75.264</v>
      </c>
      <c r="K178" s="16">
        <v>1</v>
      </c>
      <c r="L178" s="9" t="str">
        <f>VLOOKUP(C178,[1]Sheet3!$C$3:$M$185,11,0)</f>
        <v>是</v>
      </c>
      <c r="M178" s="9"/>
    </row>
    <row r="179" s="2" customFormat="1" ht="27" customHeight="1" spans="1:13">
      <c r="A179" s="9">
        <v>177</v>
      </c>
      <c r="B179" s="10">
        <v>20230711</v>
      </c>
      <c r="C179" s="20" t="s">
        <v>425</v>
      </c>
      <c r="D179" s="9" t="str">
        <f>VLOOKUP(C179,[1]Sheet3!$C$3:$D$185,2,0)</f>
        <v>男</v>
      </c>
      <c r="E179" s="21" t="s">
        <v>140</v>
      </c>
      <c r="F179" s="20" t="s">
        <v>423</v>
      </c>
      <c r="G179" s="10" t="s">
        <v>424</v>
      </c>
      <c r="H179" s="9">
        <f>VLOOKUP(C179,[1]Sheet3!$C$3:$I$185,7,0)</f>
        <v>75.56</v>
      </c>
      <c r="I179" s="22">
        <v>51.22</v>
      </c>
      <c r="J179" s="15">
        <f t="shared" si="5"/>
        <v>65.824</v>
      </c>
      <c r="K179" s="19"/>
      <c r="L179" s="9" t="str">
        <f>VLOOKUP(C179,[1]Sheet3!$C$3:$M$185,11,0)</f>
        <v>否</v>
      </c>
      <c r="M179" s="9"/>
    </row>
    <row r="180" s="2" customFormat="1" ht="27" customHeight="1" spans="1:13">
      <c r="A180" s="9">
        <v>178</v>
      </c>
      <c r="B180" s="10">
        <v>20230703</v>
      </c>
      <c r="C180" s="20" t="s">
        <v>426</v>
      </c>
      <c r="D180" s="9" t="str">
        <f>VLOOKUP(C180,[1]Sheet3!$C$3:$D$185,2,0)</f>
        <v>女</v>
      </c>
      <c r="E180" s="21" t="s">
        <v>202</v>
      </c>
      <c r="F180" s="20" t="s">
        <v>419</v>
      </c>
      <c r="G180" s="10" t="s">
        <v>427</v>
      </c>
      <c r="H180" s="9">
        <f>VLOOKUP(C180,[1]Sheet3!$C$3:$I$185,7,0)</f>
        <v>78.26</v>
      </c>
      <c r="I180" s="22">
        <v>80.8</v>
      </c>
      <c r="J180" s="15">
        <f t="shared" si="5"/>
        <v>79.276</v>
      </c>
      <c r="K180" s="16">
        <v>1</v>
      </c>
      <c r="L180" s="9" t="str">
        <f>VLOOKUP(C180,[1]Sheet3!$C$3:$M$185,11,0)</f>
        <v>是</v>
      </c>
      <c r="M180" s="9"/>
    </row>
    <row r="181" s="2" customFormat="1" ht="27" customHeight="1" spans="1:13">
      <c r="A181" s="9">
        <v>179</v>
      </c>
      <c r="B181" s="10">
        <v>20230704</v>
      </c>
      <c r="C181" s="20" t="s">
        <v>428</v>
      </c>
      <c r="D181" s="9" t="str">
        <f>VLOOKUP(C181,[1]Sheet3!$C$3:$D$185,2,0)</f>
        <v>女</v>
      </c>
      <c r="E181" s="21" t="s">
        <v>202</v>
      </c>
      <c r="F181" s="20" t="s">
        <v>419</v>
      </c>
      <c r="G181" s="10" t="s">
        <v>427</v>
      </c>
      <c r="H181" s="9">
        <f>VLOOKUP(C181,[1]Sheet3!$C$3:$I$185,7,0)</f>
        <v>78.21</v>
      </c>
      <c r="I181" s="18">
        <v>0</v>
      </c>
      <c r="J181" s="15">
        <f t="shared" si="5"/>
        <v>46.926</v>
      </c>
      <c r="K181" s="19"/>
      <c r="L181" s="9" t="str">
        <f>VLOOKUP(C181,[1]Sheet3!$C$3:$M$185,11,0)</f>
        <v>否</v>
      </c>
      <c r="M181" s="9" t="s">
        <v>28</v>
      </c>
    </row>
    <row r="182" s="2" customFormat="1" ht="27" customHeight="1" spans="1:13">
      <c r="A182" s="9">
        <v>180</v>
      </c>
      <c r="B182" s="10">
        <v>20230708</v>
      </c>
      <c r="C182" s="20" t="s">
        <v>429</v>
      </c>
      <c r="D182" s="9" t="str">
        <f>VLOOKUP(C182,[1]Sheet3!$C$3:$D$185,2,0)</f>
        <v>女</v>
      </c>
      <c r="E182" s="21" t="s">
        <v>392</v>
      </c>
      <c r="F182" s="20" t="s">
        <v>415</v>
      </c>
      <c r="G182" s="10" t="s">
        <v>430</v>
      </c>
      <c r="H182" s="9">
        <f>VLOOKUP(C182,[1]Sheet3!$C$3:$I$185,7,0)</f>
        <v>82.68</v>
      </c>
      <c r="I182" s="22">
        <v>80.84</v>
      </c>
      <c r="J182" s="15">
        <f t="shared" si="5"/>
        <v>81.944</v>
      </c>
      <c r="K182" s="16">
        <v>1</v>
      </c>
      <c r="L182" s="9" t="str">
        <f>VLOOKUP(C182,[1]Sheet3!$C$3:$M$185,11,0)</f>
        <v>是</v>
      </c>
      <c r="M182" s="9"/>
    </row>
    <row r="183" s="2" customFormat="1" ht="27" customHeight="1" spans="1:13">
      <c r="A183" s="9">
        <v>181</v>
      </c>
      <c r="B183" s="10">
        <v>20230707</v>
      </c>
      <c r="C183" s="20" t="s">
        <v>431</v>
      </c>
      <c r="D183" s="9" t="str">
        <f>VLOOKUP(C183,[1]Sheet3!$C$3:$D$185,2,0)</f>
        <v>男</v>
      </c>
      <c r="E183" s="21" t="s">
        <v>392</v>
      </c>
      <c r="F183" s="20" t="s">
        <v>415</v>
      </c>
      <c r="G183" s="10" t="s">
        <v>430</v>
      </c>
      <c r="H183" s="9">
        <f>VLOOKUP(C183,[1]Sheet3!$C$3:$I$185,7,0)</f>
        <v>79.56</v>
      </c>
      <c r="I183" s="18">
        <v>0</v>
      </c>
      <c r="J183" s="15">
        <f t="shared" si="5"/>
        <v>47.736</v>
      </c>
      <c r="K183" s="19"/>
      <c r="L183" s="9" t="str">
        <f>VLOOKUP(C183,[1]Sheet3!$C$3:$M$185,11,0)</f>
        <v>否</v>
      </c>
      <c r="M183" s="9" t="s">
        <v>28</v>
      </c>
    </row>
    <row r="184" s="2" customFormat="1" ht="27" customHeight="1" spans="1:13">
      <c r="A184" s="9">
        <v>182</v>
      </c>
      <c r="B184" s="10">
        <v>20230705</v>
      </c>
      <c r="C184" s="20" t="s">
        <v>432</v>
      </c>
      <c r="D184" s="9" t="str">
        <f>VLOOKUP(C184,[1]Sheet3!$C$3:$D$185,2,0)</f>
        <v>女</v>
      </c>
      <c r="E184" s="21" t="s">
        <v>392</v>
      </c>
      <c r="F184" s="20" t="s">
        <v>419</v>
      </c>
      <c r="G184" s="10" t="s">
        <v>433</v>
      </c>
      <c r="H184" s="9">
        <f>VLOOKUP(C184,[1]Sheet3!$C$3:$I$185,7,0)</f>
        <v>89.87</v>
      </c>
      <c r="I184" s="22">
        <v>83.84</v>
      </c>
      <c r="J184" s="15">
        <f t="shared" si="5"/>
        <v>87.458</v>
      </c>
      <c r="K184" s="16">
        <v>1</v>
      </c>
      <c r="L184" s="9" t="str">
        <f>VLOOKUP(C184,[1]Sheet3!$C$3:$M$185,11,0)</f>
        <v>是</v>
      </c>
      <c r="M184" s="9"/>
    </row>
    <row r="185" s="2" customFormat="1" ht="27" customHeight="1" spans="1:13">
      <c r="A185" s="9">
        <v>183</v>
      </c>
      <c r="B185" s="10">
        <v>20230706</v>
      </c>
      <c r="C185" s="20" t="s">
        <v>434</v>
      </c>
      <c r="D185" s="9" t="str">
        <f>VLOOKUP(C185,[1]Sheet3!$C$3:$D$185,2,0)</f>
        <v>女</v>
      </c>
      <c r="E185" s="21" t="s">
        <v>392</v>
      </c>
      <c r="F185" s="20" t="s">
        <v>419</v>
      </c>
      <c r="G185" s="10" t="s">
        <v>433</v>
      </c>
      <c r="H185" s="9">
        <f>VLOOKUP(C185,[1]Sheet3!$C$3:$I$185,7,0)</f>
        <v>83.96</v>
      </c>
      <c r="I185" s="18">
        <v>0</v>
      </c>
      <c r="J185" s="15">
        <f t="shared" si="5"/>
        <v>50.376</v>
      </c>
      <c r="K185" s="19"/>
      <c r="L185" s="9" t="str">
        <f>VLOOKUP(C185,[1]Sheet3!$C$3:$M$185,11,0)</f>
        <v>否</v>
      </c>
      <c r="M185" s="9" t="s">
        <v>28</v>
      </c>
    </row>
  </sheetData>
  <mergeCells count="34">
    <mergeCell ref="A1:M1"/>
    <mergeCell ref="K3:K28"/>
    <mergeCell ref="K29:K62"/>
    <mergeCell ref="K63:K92"/>
    <mergeCell ref="K94:K103"/>
    <mergeCell ref="K104:K105"/>
    <mergeCell ref="K106:K107"/>
    <mergeCell ref="K108:K109"/>
    <mergeCell ref="K110:K111"/>
    <mergeCell ref="K112:K115"/>
    <mergeCell ref="K116:K117"/>
    <mergeCell ref="K118:K123"/>
    <mergeCell ref="K125:K128"/>
    <mergeCell ref="K129:K130"/>
    <mergeCell ref="K131:K134"/>
    <mergeCell ref="K135:K136"/>
    <mergeCell ref="K137:K140"/>
    <mergeCell ref="K141:K144"/>
    <mergeCell ref="K145:K146"/>
    <mergeCell ref="K147:K148"/>
    <mergeCell ref="K149:K150"/>
    <mergeCell ref="K151:K158"/>
    <mergeCell ref="K159:K160"/>
    <mergeCell ref="K161:K162"/>
    <mergeCell ref="K163:K164"/>
    <mergeCell ref="K165:K166"/>
    <mergeCell ref="K167:K170"/>
    <mergeCell ref="K171:K173"/>
    <mergeCell ref="K174:K175"/>
    <mergeCell ref="K176:K177"/>
    <mergeCell ref="K178:K179"/>
    <mergeCell ref="K180:K181"/>
    <mergeCell ref="K182:K183"/>
    <mergeCell ref="K184:K185"/>
  </mergeCells>
  <conditionalFormatting sqref="C1:C2">
    <cfRule type="duplicateValues" dxfId="0" priority="2"/>
  </conditionalFormatting>
  <conditionalFormatting sqref="C3:C185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2023-08-13T23:42:00Z</dcterms:created>
  <cp:lastPrinted>2023-08-15T16:55:00Z</cp:lastPrinted>
  <dcterms:modified xsi:type="dcterms:W3CDTF">2023-08-30T05:34:23Z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A6CE436402FE4001A1678928DB0B96EA_13</vt:lpwstr>
  </property>
  <property fmtid="{D5CDD505-2E9C-101B-9397-08002B2CF9AE}" pid="3" name="KSOProductBuildVer">
    <vt:lpwstr>2052-12.1.0.15120</vt:lpwstr>
  </property>
</Properties>
</file>